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inain/GoogleDrive/Share/TBS/teaching/KU151/"/>
    </mc:Choice>
  </mc:AlternateContent>
  <xr:revisionPtr revIDLastSave="0" documentId="13_ncr:1_{C7297CB9-5128-0743-9C4A-794350745DF3}" xr6:coauthVersionLast="45" xr6:coauthVersionMax="45" xr10:uidLastSave="{00000000-0000-0000-0000-000000000000}"/>
  <bookViews>
    <workbookView xWindow="6660" yWindow="460" windowWidth="31740" windowHeight="20020" activeTab="7" xr2:uid="{EC9AFFA8-AFDC-AB48-B316-5D4FBB3CB04E}"/>
  </bookViews>
  <sheets>
    <sheet name="Lookup Formulas" sheetId="1" r:id="rId1"/>
    <sheet name="Sheet2" sheetId="2" r:id="rId2"/>
    <sheet name="Sheet3" sheetId="3" r:id="rId3"/>
    <sheet name="Sheet4" sheetId="4" r:id="rId4"/>
    <sheet name="Sheet5" sheetId="5" r:id="rId5"/>
    <sheet name="Sheet8" sheetId="8" r:id="rId6"/>
    <sheet name="Sheet9" sheetId="9" r:id="rId7"/>
    <sheet name="Sheet10" sheetId="10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8" l="1"/>
  <c r="E10" i="8"/>
  <c r="D10" i="8"/>
  <c r="C10" i="8"/>
  <c r="G9" i="8"/>
  <c r="G8" i="8"/>
  <c r="G7" i="8"/>
  <c r="G6" i="8"/>
  <c r="G5" i="8"/>
  <c r="G4" i="8"/>
  <c r="G10" i="8" l="1"/>
</calcChain>
</file>

<file path=xl/sharedStrings.xml><?xml version="1.0" encoding="utf-8"?>
<sst xmlns="http://schemas.openxmlformats.org/spreadsheetml/2006/main" count="431" uniqueCount="327">
  <si>
    <t>Returns a specific value from a list of values supplied as arguments.</t>
  </si>
  <si>
    <t>Horizontal lookup. Searches for a value in the top row of a table and returns a value in the same column from a row you specify in the table.</t>
  </si>
  <si>
    <t>Returns one value if a condition you specify is TRUE and returns another value if the condition is FALSE.</t>
  </si>
  <si>
    <t>If the first argument returns an error, the second argument is evaluated and returned. If the first argument does not return an error, then it is evaluated and returned.</t>
  </si>
  <si>
    <t>Returns a value (or the reference to a value) from within a table or range.</t>
  </si>
  <si>
    <t>Returns a value from either a one-row or one-column range. Another form of the LOOKUP function works like VLOOKUP but is restricted to returning a value from the last column of a range.</t>
  </si>
  <si>
    <t>Returns the relative position of an item in a range that matches a specified value.</t>
  </si>
  <si>
    <t>Returns a reference to a range that is a specified number of rows and columns from a cell or range of cells.</t>
  </si>
  <si>
    <t>Vertical lookup. Searches for a value in the first column of a table and returns a value in the same row from a column that you specify in the table.</t>
  </si>
  <si>
    <t>MATCH</t>
  </si>
  <si>
    <t>OFFSET</t>
  </si>
  <si>
    <t>VLOOKUP</t>
  </si>
  <si>
    <t xml:space="preserve">INDEX </t>
  </si>
  <si>
    <t>LOOKUP</t>
  </si>
  <si>
    <t xml:space="preserve">IF </t>
  </si>
  <si>
    <t>IFERROR</t>
  </si>
  <si>
    <t xml:space="preserve">CHOOSE </t>
  </si>
  <si>
    <t>HLOOKUP</t>
  </si>
  <si>
    <t>ID</t>
  </si>
  <si>
    <t>Employee Name</t>
  </si>
  <si>
    <t>Address</t>
  </si>
  <si>
    <t>Frequency</t>
  </si>
  <si>
    <t>Salary</t>
  </si>
  <si>
    <t>Tax Rate</t>
  </si>
  <si>
    <t>Insurance</t>
  </si>
  <si>
    <t>401k</t>
  </si>
  <si>
    <t>Paige Jones</t>
  </si>
  <si>
    <t>427 John A. Creighton Boulevard Anytown, USA 12345</t>
  </si>
  <si>
    <t>Elijah Ward</t>
  </si>
  <si>
    <t>888 192nd Street Anytown, USA 12345</t>
  </si>
  <si>
    <t>Elizabeth Marshall</t>
  </si>
  <si>
    <t>530 Dodge Street Anytown, USA 12345</t>
  </si>
  <si>
    <t>Cooper Smith</t>
  </si>
  <si>
    <t>271 Dodge Street Anytown, USA 12345</t>
  </si>
  <si>
    <t>Isabella Harris</t>
  </si>
  <si>
    <t>715 136th Street Anytown, USA 12345</t>
  </si>
  <si>
    <t>Kaylee Perez</t>
  </si>
  <si>
    <t>772 North 30th Street Anytown, USA 12345</t>
  </si>
  <si>
    <t>Kimberly Hall</t>
  </si>
  <si>
    <t>652 Regency Parkway Drive Anytown, USA 12345</t>
  </si>
  <si>
    <t>Jesus Clark</t>
  </si>
  <si>
    <t>803 Fontenelle Boulevard Anytown, USA 12345</t>
  </si>
  <si>
    <t>Kylie Woods</t>
  </si>
  <si>
    <t>245 Fontenelle Boulevard Anytown, USA 12345</t>
  </si>
  <si>
    <t>Jackson Stephens</t>
  </si>
  <si>
    <t>827 Harrison Street Anytown, USA 12345</t>
  </si>
  <si>
    <t>City</t>
  </si>
  <si>
    <t>State</t>
  </si>
  <si>
    <t>Store #</t>
  </si>
  <si>
    <t>Chandler</t>
  </si>
  <si>
    <t>AZ</t>
  </si>
  <si>
    <t>Glendale</t>
  </si>
  <si>
    <t>CA</t>
  </si>
  <si>
    <t>Fort Collins</t>
  </si>
  <si>
    <t>CO</t>
  </si>
  <si>
    <t>Gainesville</t>
  </si>
  <si>
    <t>FL</t>
  </si>
  <si>
    <t>Peoria</t>
  </si>
  <si>
    <t>IL</t>
  </si>
  <si>
    <t>Indianapolis</t>
  </si>
  <si>
    <t>IN</t>
  </si>
  <si>
    <t>Lafayette</t>
  </si>
  <si>
    <t>LA</t>
  </si>
  <si>
    <t>Grand Rapids</t>
  </si>
  <si>
    <t>MI</t>
  </si>
  <si>
    <t>St. Louis</t>
  </si>
  <si>
    <t>MO</t>
  </si>
  <si>
    <t>Billings</t>
  </si>
  <si>
    <t>MT</t>
  </si>
  <si>
    <t>Raleigh</t>
  </si>
  <si>
    <t>NC</t>
  </si>
  <si>
    <t>Manchester</t>
  </si>
  <si>
    <t>NH</t>
  </si>
  <si>
    <t>Elizabeth</t>
  </si>
  <si>
    <t>NJ</t>
  </si>
  <si>
    <t>Albuquerque</t>
  </si>
  <si>
    <t>NM</t>
  </si>
  <si>
    <t>Toledo</t>
  </si>
  <si>
    <t>OH</t>
  </si>
  <si>
    <t>Tulsa</t>
  </si>
  <si>
    <t>OK</t>
  </si>
  <si>
    <t>Portland</t>
  </si>
  <si>
    <t>OR</t>
  </si>
  <si>
    <t>Erie</t>
  </si>
  <si>
    <t>PA</t>
  </si>
  <si>
    <t>Providence</t>
  </si>
  <si>
    <t>RI</t>
  </si>
  <si>
    <t>Clarksville</t>
  </si>
  <si>
    <t>TN</t>
  </si>
  <si>
    <t>Carrollton</t>
  </si>
  <si>
    <t>TX</t>
  </si>
  <si>
    <t>Tacoma</t>
  </si>
  <si>
    <t>WA</t>
  </si>
  <si>
    <t>Green Bay</t>
  </si>
  <si>
    <t>WI</t>
  </si>
  <si>
    <t>Chongqing</t>
  </si>
  <si>
    <t>São Paulo</t>
  </si>
  <si>
    <t>Kathmandu</t>
  </si>
  <si>
    <t>Casablanca</t>
  </si>
  <si>
    <t>Lisbon</t>
  </si>
  <si>
    <t>Mumbai</t>
  </si>
  <si>
    <t>Honiara</t>
  </si>
  <si>
    <t>Edmonton</t>
  </si>
  <si>
    <t>Anadyr</t>
  </si>
  <si>
    <t>Lhasa</t>
  </si>
  <si>
    <t>Temp</t>
  </si>
  <si>
    <t>Company</t>
  </si>
  <si>
    <t>CEO</t>
  </si>
  <si>
    <t xml:space="preserve">Activision Blizzard Inc </t>
  </si>
  <si>
    <t xml:space="preserve">Robert A. Kotick </t>
  </si>
  <si>
    <t xml:space="preserve">CBS Corp </t>
  </si>
  <si>
    <t xml:space="preserve">Leslie Moonves </t>
  </si>
  <si>
    <t xml:space="preserve">Cheniere Energy Inc </t>
  </si>
  <si>
    <t xml:space="preserve">Charif Souki </t>
  </si>
  <si>
    <t xml:space="preserve">Credit Acceptance Corp </t>
  </si>
  <si>
    <t xml:space="preserve">Brett A. Roberts </t>
  </si>
  <si>
    <t xml:space="preserve">Discovery Communications Inc </t>
  </si>
  <si>
    <t xml:space="preserve">David M. Zaslav </t>
  </si>
  <si>
    <t xml:space="preserve">Disney (Walt) Co </t>
  </si>
  <si>
    <t xml:space="preserve">Robert A. Iger </t>
  </si>
  <si>
    <t xml:space="preserve">Exxon Mobil Corp </t>
  </si>
  <si>
    <t xml:space="preserve">R. W. Tillerson </t>
  </si>
  <si>
    <t xml:space="preserve">Gamco Investors Inc </t>
  </si>
  <si>
    <t xml:space="preserve">Mario J. Gabelli </t>
  </si>
  <si>
    <t xml:space="preserve">HCA Holdings Inc </t>
  </si>
  <si>
    <t xml:space="preserve">Richard M. Bracken </t>
  </si>
  <si>
    <t xml:space="preserve">Honeywell International Inc </t>
  </si>
  <si>
    <t xml:space="preserve">David M. Cote </t>
  </si>
  <si>
    <t xml:space="preserve">Jefferies Group Llc </t>
  </si>
  <si>
    <t xml:space="preserve">Richard B. Handler </t>
  </si>
  <si>
    <t xml:space="preserve">Level 3 Communications Inc </t>
  </si>
  <si>
    <t xml:space="preserve">James Q. Crowe </t>
  </si>
  <si>
    <t xml:space="preserve">Liberty Interactive Corp </t>
  </si>
  <si>
    <t xml:space="preserve">Gregory B. Maffei </t>
  </si>
  <si>
    <t xml:space="preserve">Mckesson Corp </t>
  </si>
  <si>
    <t xml:space="preserve">John H. Hammergren </t>
  </si>
  <si>
    <t xml:space="preserve">Nike Inc </t>
  </si>
  <si>
    <t xml:space="preserve">Mark G. Parker </t>
  </si>
  <si>
    <t xml:space="preserve">Nuance Communications Inc </t>
  </si>
  <si>
    <t xml:space="preserve">Paul A. Ricci </t>
  </si>
  <si>
    <t xml:space="preserve">Oracle Corp </t>
  </si>
  <si>
    <t xml:space="preserve">Lawrence J. Ellison </t>
  </si>
  <si>
    <t xml:space="preserve">Pall Corp </t>
  </si>
  <si>
    <t xml:space="preserve">Lawrence Kingsley </t>
  </si>
  <si>
    <t xml:space="preserve">Ralph Lauren Corp </t>
  </si>
  <si>
    <t xml:space="preserve">Ralph Lauren </t>
  </si>
  <si>
    <t xml:space="preserve">Tesla Motors Inc </t>
  </si>
  <si>
    <t xml:space="preserve">Elon Musk </t>
  </si>
  <si>
    <t xml:space="preserve">Viacom Inc </t>
  </si>
  <si>
    <t xml:space="preserve">Philippe P. Dauman </t>
  </si>
  <si>
    <t xml:space="preserve">Yahoo Inc </t>
  </si>
  <si>
    <t xml:space="preserve">Marissa A. Mayer </t>
  </si>
  <si>
    <t>Name</t>
  </si>
  <si>
    <t>2012  Salary</t>
  </si>
  <si>
    <t>Regional Sales Report</t>
  </si>
  <si>
    <t>Region</t>
  </si>
  <si>
    <t>Total</t>
  </si>
  <si>
    <t>South</t>
  </si>
  <si>
    <t>Northeast</t>
  </si>
  <si>
    <t>North</t>
  </si>
  <si>
    <t>West</t>
  </si>
  <si>
    <t>Mid-Atlantic</t>
  </si>
  <si>
    <t>Canada</t>
  </si>
  <si>
    <t>Department</t>
  </si>
  <si>
    <t>Manager</t>
  </si>
  <si>
    <t>Budget</t>
  </si>
  <si>
    <t>Legal</t>
  </si>
  <si>
    <t>Jose Palmer</t>
  </si>
  <si>
    <t>Audrey Washington</t>
  </si>
  <si>
    <t>Logistics</t>
  </si>
  <si>
    <t>Samantha Allen</t>
  </si>
  <si>
    <t>Customer Service</t>
  </si>
  <si>
    <t>Katherine Nichols</t>
  </si>
  <si>
    <t>Pacific Northwest</t>
  </si>
  <si>
    <t>Quality Asurance</t>
  </si>
  <si>
    <t>David Gordon</t>
  </si>
  <si>
    <t>Operational</t>
  </si>
  <si>
    <t>Lillian Hart</t>
  </si>
  <si>
    <t>Sales</t>
  </si>
  <si>
    <t>Claire Peterson</t>
  </si>
  <si>
    <t>East</t>
  </si>
  <si>
    <t>Inventory</t>
  </si>
  <si>
    <t>Hannah Porter</t>
  </si>
  <si>
    <t>Services</t>
  </si>
  <si>
    <t>Victoria Gomez</t>
  </si>
  <si>
    <t>Accounting</t>
  </si>
  <si>
    <t>Brooke Bailey</t>
  </si>
  <si>
    <t>Layla Green</t>
  </si>
  <si>
    <t>Alex Cox</t>
  </si>
  <si>
    <t>Business Development</t>
  </si>
  <si>
    <t>Genesis Mills</t>
  </si>
  <si>
    <t>Isaac Chavez</t>
  </si>
  <si>
    <t>Adam Howard</t>
  </si>
  <si>
    <t>Evelyn Burns</t>
  </si>
  <si>
    <t>Jack Black</t>
  </si>
  <si>
    <t>Wyatt Harris</t>
  </si>
  <si>
    <t>Marketing</t>
  </si>
  <si>
    <t>Maria Cook</t>
  </si>
  <si>
    <t>IT</t>
  </si>
  <si>
    <t>Gianna Freeman</t>
  </si>
  <si>
    <t>Market Development</t>
  </si>
  <si>
    <t>Thomas Rivera</t>
  </si>
  <si>
    <t>Licenses</t>
  </si>
  <si>
    <t>Peyton Powell</t>
  </si>
  <si>
    <t>Eli Marshall</t>
  </si>
  <si>
    <t>Management</t>
  </si>
  <si>
    <t>Joseph Jordan</t>
  </si>
  <si>
    <t>Savannah Stone</t>
  </si>
  <si>
    <t>Research &amp; Development</t>
  </si>
  <si>
    <t>Adam Cox</t>
  </si>
  <si>
    <t>Southwest</t>
  </si>
  <si>
    <t>Kaylee Hart</t>
  </si>
  <si>
    <t>Supply Chain</t>
  </si>
  <si>
    <t>Mackenzie Griffin</t>
  </si>
  <si>
    <t>Nathaniel Kennedy</t>
  </si>
  <si>
    <t>Riley James</t>
  </si>
  <si>
    <t>Jordan Morgan</t>
  </si>
  <si>
    <t>Finance</t>
  </si>
  <si>
    <t>Faith Green</t>
  </si>
  <si>
    <t>Jasmine Cox</t>
  </si>
  <si>
    <t>Gabriella West</t>
  </si>
  <si>
    <t>Purchasing</t>
  </si>
  <si>
    <t>Landon Garcia</t>
  </si>
  <si>
    <t>Chloe Sanchez</t>
  </si>
  <si>
    <t>Anna Greene</t>
  </si>
  <si>
    <t>Aaron Myers</t>
  </si>
  <si>
    <t>Kyle Palmer</t>
  </si>
  <si>
    <t>Brooklyn Coleman</t>
  </si>
  <si>
    <t>Samuel Gardner</t>
  </si>
  <si>
    <t>Katelyn Marshall</t>
  </si>
  <si>
    <t>Cole Lee</t>
  </si>
  <si>
    <t>Invoice #</t>
  </si>
  <si>
    <t>Item Count</t>
  </si>
  <si>
    <t>Amount</t>
  </si>
  <si>
    <t>IN6787</t>
  </si>
  <si>
    <t>IN4374</t>
  </si>
  <si>
    <t>IN5061</t>
  </si>
  <si>
    <t>IN4305</t>
  </si>
  <si>
    <t>IN1477</t>
  </si>
  <si>
    <t>IN5552</t>
  </si>
  <si>
    <t>IN8685</t>
  </si>
  <si>
    <t>IN1491</t>
  </si>
  <si>
    <t>IN2408</t>
  </si>
  <si>
    <t>IN6513</t>
  </si>
  <si>
    <t>References</t>
  </si>
  <si>
    <t>Alexander, M., Kusleika, R. and Walkenbach, J. (2019), Excel 2019 Bible, John Wiley &amp; Sons, Indianapolis, IN.</t>
  </si>
  <si>
    <t>Employee ID</t>
  </si>
  <si>
    <t>Employee Address</t>
  </si>
  <si>
    <t>Pay</t>
  </si>
  <si>
    <t>Deductions</t>
  </si>
  <si>
    <t>Taxes</t>
  </si>
  <si>
    <t>Retirement</t>
  </si>
  <si>
    <t>Net Pay</t>
  </si>
  <si>
    <t>List employee ID from B3:B12</t>
  </si>
  <si>
    <t>Steps</t>
  </si>
  <si>
    <t>Lookup employname from column C</t>
  </si>
  <si>
    <t>Pay = Salary / Frequency</t>
  </si>
  <si>
    <t>Lookup Salary and Frequency then calculate Pay</t>
  </si>
  <si>
    <t>Column</t>
  </si>
  <si>
    <t>Lookup insurance from column 7</t>
  </si>
  <si>
    <t>Lookup retirement rate from column 8 * pay</t>
  </si>
  <si>
    <t>Calculate tax = (pay - insurance - retirement) * tax rate (lookup from column 6)</t>
  </si>
  <si>
    <t>Sum total deductions</t>
  </si>
  <si>
    <t>Calculate netpay = pay - deductions</t>
  </si>
  <si>
    <t>Lookup address from column 3</t>
  </si>
  <si>
    <t>Approaches</t>
  </si>
  <si>
    <t>Use data validation = List</t>
  </si>
  <si>
    <r>
      <t>=VLOOKUP(</t>
    </r>
    <r>
      <rPr>
        <sz val="12"/>
        <color theme="9"/>
        <rFont val="Calibri (Body)"/>
      </rPr>
      <t>$L$3</t>
    </r>
    <r>
      <rPr>
        <sz val="12"/>
        <color theme="1"/>
        <rFont val="Calibri"/>
        <family val="2"/>
        <scheme val="minor"/>
      </rPr>
      <t>,</t>
    </r>
    <r>
      <rPr>
        <sz val="12"/>
        <color theme="5"/>
        <rFont val="Calibri (Body)"/>
      </rPr>
      <t>$B$3:$I$12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 (Body)"/>
      </rPr>
      <t>2</t>
    </r>
    <r>
      <rPr>
        <sz val="12"/>
        <color theme="1"/>
        <rFont val="Calibri"/>
        <family val="2"/>
        <scheme val="minor"/>
      </rPr>
      <t>,</t>
    </r>
    <r>
      <rPr>
        <sz val="12"/>
        <color theme="7"/>
        <rFont val="Calibri (Body)"/>
      </rPr>
      <t>FALSE</t>
    </r>
    <r>
      <rPr>
        <sz val="12"/>
        <color theme="1"/>
        <rFont val="Calibri"/>
        <family val="2"/>
        <scheme val="minor"/>
      </rPr>
      <t>)</t>
    </r>
  </si>
  <si>
    <t>===&gt;</t>
  </si>
  <si>
    <t>Lookup value</t>
  </si>
  <si>
    <t>Table range</t>
  </si>
  <si>
    <t>Column to get value from</t>
  </si>
  <si>
    <t>Muliple Match</t>
  </si>
  <si>
    <r>
      <t>=VLOOKUP(</t>
    </r>
    <r>
      <rPr>
        <sz val="12"/>
        <color theme="9"/>
        <rFont val="Calibri (Body)"/>
      </rPr>
      <t>$L$3</t>
    </r>
    <r>
      <rPr>
        <sz val="12"/>
        <color theme="1"/>
        <rFont val="Calibri"/>
        <family val="2"/>
        <scheme val="minor"/>
      </rPr>
      <t>,</t>
    </r>
    <r>
      <rPr>
        <sz val="12"/>
        <color theme="5"/>
        <rFont val="Calibri (Body)"/>
      </rPr>
      <t>$B$3:$I$12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 (Body)"/>
      </rPr>
      <t>5</t>
    </r>
    <r>
      <rPr>
        <sz val="12"/>
        <color theme="1"/>
        <rFont val="Calibri"/>
        <family val="2"/>
        <scheme val="minor"/>
      </rPr>
      <t>,</t>
    </r>
    <r>
      <rPr>
        <sz val="12"/>
        <color theme="7"/>
        <rFont val="Calibri (Body)"/>
      </rPr>
      <t>FALSE</t>
    </r>
    <r>
      <rPr>
        <sz val="12"/>
        <color theme="1"/>
        <rFont val="Calibri"/>
        <family val="2"/>
        <scheme val="minor"/>
      </rPr>
      <t>)/VLOOKUP($L$3,$B$3:$I$12,</t>
    </r>
    <r>
      <rPr>
        <sz val="12"/>
        <color theme="4"/>
        <rFont val="Calibri (Body)"/>
      </rPr>
      <t>4</t>
    </r>
    <r>
      <rPr>
        <sz val="12"/>
        <color theme="1"/>
        <rFont val="Calibri"/>
        <family val="2"/>
        <scheme val="minor"/>
      </rPr>
      <t>,FALSE)</t>
    </r>
  </si>
  <si>
    <r>
      <t>=VLOOKUP(</t>
    </r>
    <r>
      <rPr>
        <sz val="12"/>
        <color theme="9"/>
        <rFont val="Calibri (Body)"/>
      </rPr>
      <t>$L$3</t>
    </r>
    <r>
      <rPr>
        <sz val="12"/>
        <color theme="1"/>
        <rFont val="Calibri"/>
        <family val="2"/>
        <scheme val="minor"/>
      </rPr>
      <t>,</t>
    </r>
    <r>
      <rPr>
        <sz val="12"/>
        <color theme="5"/>
        <rFont val="Calibri (Body)"/>
      </rPr>
      <t>$B$3:$I$12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 (Body)"/>
      </rPr>
      <t>7</t>
    </r>
    <r>
      <rPr>
        <sz val="12"/>
        <color theme="1"/>
        <rFont val="Calibri"/>
        <family val="2"/>
        <scheme val="minor"/>
      </rPr>
      <t>,</t>
    </r>
    <r>
      <rPr>
        <sz val="12"/>
        <color theme="7"/>
        <rFont val="Calibri (Body)"/>
      </rPr>
      <t>FALSE</t>
    </r>
    <r>
      <rPr>
        <sz val="12"/>
        <color theme="1"/>
        <rFont val="Calibri"/>
        <family val="2"/>
        <scheme val="minor"/>
      </rPr>
      <t>)</t>
    </r>
  </si>
  <si>
    <r>
      <t>=M7*VLOOKUP(</t>
    </r>
    <r>
      <rPr>
        <sz val="12"/>
        <color theme="9"/>
        <rFont val="Calibri (Body)"/>
      </rPr>
      <t>$L$3</t>
    </r>
    <r>
      <rPr>
        <sz val="12"/>
        <color theme="1"/>
        <rFont val="Calibri"/>
        <family val="2"/>
        <scheme val="minor"/>
      </rPr>
      <t>,</t>
    </r>
    <r>
      <rPr>
        <sz val="12"/>
        <color theme="5"/>
        <rFont val="Calibri (Body)"/>
      </rPr>
      <t>$B$3:$I$12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 (Body)"/>
      </rPr>
      <t>8</t>
    </r>
    <r>
      <rPr>
        <sz val="12"/>
        <color theme="1"/>
        <rFont val="Calibri"/>
        <family val="2"/>
        <scheme val="minor"/>
      </rPr>
      <t>,</t>
    </r>
    <r>
      <rPr>
        <sz val="12"/>
        <color theme="7"/>
        <rFont val="Calibri (Body)"/>
      </rPr>
      <t>FALSE</t>
    </r>
    <r>
      <rPr>
        <sz val="12"/>
        <color theme="1"/>
        <rFont val="Calibri"/>
        <family val="2"/>
        <scheme val="minor"/>
      </rPr>
      <t>)</t>
    </r>
  </si>
  <si>
    <r>
      <t>=(M7-O8-O9)*VLOOKUP(</t>
    </r>
    <r>
      <rPr>
        <sz val="12"/>
        <color theme="9"/>
        <rFont val="Calibri (Body)"/>
      </rPr>
      <t>$L$3</t>
    </r>
    <r>
      <rPr>
        <sz val="12"/>
        <color theme="1"/>
        <rFont val="Calibri"/>
        <family val="2"/>
        <scheme val="minor"/>
      </rPr>
      <t>,</t>
    </r>
    <r>
      <rPr>
        <sz val="12"/>
        <color theme="5"/>
        <rFont val="Calibri (Body)"/>
      </rPr>
      <t>$B$3:$I$12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 (Body)"/>
      </rPr>
      <t>6</t>
    </r>
    <r>
      <rPr>
        <sz val="12"/>
        <color theme="1"/>
        <rFont val="Calibri"/>
        <family val="2"/>
        <scheme val="minor"/>
      </rPr>
      <t>,</t>
    </r>
    <r>
      <rPr>
        <sz val="12"/>
        <color theme="7"/>
        <rFont val="Calibri (Body)"/>
      </rPr>
      <t>FALSE</t>
    </r>
    <r>
      <rPr>
        <sz val="12"/>
        <color theme="1"/>
        <rFont val="Calibri"/>
        <family val="2"/>
        <scheme val="minor"/>
      </rPr>
      <t>)</t>
    </r>
  </si>
  <si>
    <t>=SUM(O7:O10)</t>
  </si>
  <si>
    <t>=M7-O11</t>
  </si>
  <si>
    <r>
      <t>=VLOOKUP(</t>
    </r>
    <r>
      <rPr>
        <sz val="12"/>
        <color theme="9"/>
        <rFont val="Calibri (Body)"/>
      </rPr>
      <t>$L$3</t>
    </r>
    <r>
      <rPr>
        <sz val="12"/>
        <color theme="1"/>
        <rFont val="Calibri"/>
        <family val="2"/>
        <scheme val="minor"/>
      </rPr>
      <t>,</t>
    </r>
    <r>
      <rPr>
        <sz val="12"/>
        <color theme="5"/>
        <rFont val="Calibri (Body)"/>
      </rPr>
      <t>$B$3:$I$12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 (Body)"/>
      </rPr>
      <t>3</t>
    </r>
    <r>
      <rPr>
        <sz val="12"/>
        <color theme="1"/>
        <rFont val="Calibri"/>
        <family val="2"/>
        <scheme val="minor"/>
      </rPr>
      <t>,</t>
    </r>
    <r>
      <rPr>
        <sz val="12"/>
        <color theme="7"/>
        <rFont val="Calibri (Body)"/>
      </rPr>
      <t>FALSE</t>
    </r>
    <r>
      <rPr>
        <sz val="12"/>
        <color theme="1"/>
        <rFont val="Calibri"/>
        <family val="2"/>
        <scheme val="minor"/>
      </rPr>
      <t>)</t>
    </r>
  </si>
  <si>
    <t>State:</t>
  </si>
  <si>
    <t>City:</t>
  </si>
  <si>
    <t>Store:</t>
  </si>
  <si>
    <t>Row</t>
  </si>
  <si>
    <t>List data validation = from state column</t>
  </si>
  <si>
    <t>=INDEX($B$3:$D$25,MATCH($G$4,$C$3:$C$25,FALSE),1)</t>
  </si>
  <si>
    <t>=INDEX($B$3:$D$25,MATCH($G$4,$C$3:$C$25,FALSE),3)</t>
  </si>
  <si>
    <t>LOOKUP City:</t>
  </si>
  <si>
    <t>LOOKUP Store:</t>
  </si>
  <si>
    <r>
      <t>=LOOKUP(G4,C3:C25,</t>
    </r>
    <r>
      <rPr>
        <b/>
        <sz val="12"/>
        <color theme="1"/>
        <rFont val="Calibri"/>
        <family val="2"/>
        <scheme val="minor"/>
      </rPr>
      <t>B3:B25</t>
    </r>
    <r>
      <rPr>
        <sz val="12"/>
        <color theme="1"/>
        <rFont val="Calibri"/>
        <family val="2"/>
        <scheme val="minor"/>
      </rPr>
      <t>)</t>
    </r>
  </si>
  <si>
    <r>
      <t>=LOOKUP(G4,C3:C25,</t>
    </r>
    <r>
      <rPr>
        <b/>
        <sz val="12"/>
        <color theme="1"/>
        <rFont val="Calibri"/>
        <family val="2"/>
        <scheme val="minor"/>
      </rPr>
      <t>D3:D25</t>
    </r>
    <r>
      <rPr>
        <sz val="12"/>
        <color theme="1"/>
        <rFont val="Calibri"/>
        <family val="2"/>
        <scheme val="minor"/>
      </rPr>
      <t>)</t>
    </r>
  </si>
  <si>
    <r>
      <t>=LOOKUP(</t>
    </r>
    <r>
      <rPr>
        <sz val="12"/>
        <color theme="9"/>
        <rFont val="Calibri (Body)"/>
      </rPr>
      <t>G4</t>
    </r>
    <r>
      <rPr>
        <sz val="12"/>
        <color theme="1"/>
        <rFont val="Calibri"/>
        <family val="2"/>
        <scheme val="minor"/>
      </rPr>
      <t>,</t>
    </r>
    <r>
      <rPr>
        <sz val="12"/>
        <color theme="5"/>
        <rFont val="Calibri (Body)"/>
      </rPr>
      <t>C3:C25</t>
    </r>
    <r>
      <rPr>
        <sz val="12"/>
        <color theme="1"/>
        <rFont val="Calibri"/>
        <family val="2"/>
        <scheme val="minor"/>
      </rPr>
      <t>,</t>
    </r>
    <r>
      <rPr>
        <b/>
        <sz val="12"/>
        <color theme="4"/>
        <rFont val="Calibri (Body)"/>
      </rPr>
      <t>D3:D25</t>
    </r>
    <r>
      <rPr>
        <sz val="12"/>
        <color theme="4"/>
        <rFont val="Calibri (Body)"/>
      </rPr>
      <t>)</t>
    </r>
  </si>
  <si>
    <t>Lookup range</t>
  </si>
  <si>
    <t>Result range</t>
  </si>
  <si>
    <t>LOOKUP vs VLOOKUP</t>
  </si>
  <si>
    <t>LOOKUP vs MATCH/INDEX</t>
  </si>
  <si>
    <t>Horizontal Lookup or HLOOKUP</t>
  </si>
  <si>
    <t>Your City:</t>
  </si>
  <si>
    <t>Your Temp:</t>
  </si>
  <si>
    <t>==&gt; Your data is in horizontal form.</t>
  </si>
  <si>
    <r>
      <t>=HLOOKUP(</t>
    </r>
    <r>
      <rPr>
        <sz val="12"/>
        <color theme="9"/>
        <rFont val="Calibri (Body)"/>
      </rPr>
      <t>C5</t>
    </r>
    <r>
      <rPr>
        <sz val="12"/>
        <color theme="1"/>
        <rFont val="Calibri"/>
        <family val="2"/>
        <scheme val="minor"/>
      </rPr>
      <t>,</t>
    </r>
    <r>
      <rPr>
        <sz val="12"/>
        <color theme="5"/>
        <rFont val="Calibri (Body)"/>
      </rPr>
      <t>C2:L3</t>
    </r>
    <r>
      <rPr>
        <sz val="12"/>
        <color theme="1"/>
        <rFont val="Calibri"/>
        <family val="2"/>
        <scheme val="minor"/>
      </rPr>
      <t>,</t>
    </r>
    <r>
      <rPr>
        <sz val="12"/>
        <color theme="4"/>
        <rFont val="Calibri (Body)"/>
      </rPr>
      <t>2</t>
    </r>
    <r>
      <rPr>
        <sz val="12"/>
        <color theme="1"/>
        <rFont val="Calibri"/>
        <family val="2"/>
        <scheme val="minor"/>
      </rPr>
      <t>,</t>
    </r>
    <r>
      <rPr>
        <sz val="12"/>
        <color theme="7"/>
        <rFont val="Calibri (Body)"/>
      </rPr>
      <t>FALSE</t>
    </r>
    <r>
      <rPr>
        <sz val="12"/>
        <color theme="1"/>
        <rFont val="Calibri"/>
        <family val="2"/>
        <scheme val="minor"/>
      </rPr>
      <t>)</t>
    </r>
  </si>
  <si>
    <t>Row to get value from</t>
  </si>
  <si>
    <t>HLOOKUP looking at row.</t>
  </si>
  <si>
    <t>VLOOKUP looking column.</t>
  </si>
  <si>
    <t>==&gt; Simple LOOKUP won't work</t>
  </si>
  <si>
    <t>Won't work with horizontal form.</t>
  </si>
  <si>
    <t>Salary with Error Handling</t>
  </si>
  <si>
    <r>
      <t>=IFERROR(</t>
    </r>
    <r>
      <rPr>
        <sz val="12"/>
        <color rgb="FFC00000"/>
        <rFont val="Calibri (Body)"/>
      </rPr>
      <t>VLOOKUP(C3,$G$3:$H$11,2,FALSE)</t>
    </r>
    <r>
      <rPr>
        <sz val="12"/>
        <color theme="1"/>
        <rFont val="Calibri"/>
        <family val="2"/>
        <scheme val="minor"/>
      </rPr>
      <t>,</t>
    </r>
    <r>
      <rPr>
        <sz val="12"/>
        <color theme="9"/>
        <rFont val="Calibri (Body)"/>
      </rPr>
      <t>"-"</t>
    </r>
    <r>
      <rPr>
        <sz val="12"/>
        <color theme="1"/>
        <rFont val="Calibri"/>
        <family val="2"/>
        <scheme val="minor"/>
      </rPr>
      <t>)</t>
    </r>
  </si>
  <si>
    <t>Error Handling Instructions</t>
  </si>
  <si>
    <t>2-way Looking up</t>
  </si>
  <si>
    <t>Region:</t>
  </si>
  <si>
    <t>Year:</t>
  </si>
  <si>
    <t>Sales:</t>
  </si>
  <si>
    <t>==&gt; ROW</t>
  </si>
  <si>
    <t>==&gt; COLUMN</t>
  </si>
  <si>
    <r>
      <t>=INDEX(</t>
    </r>
    <r>
      <rPr>
        <sz val="12"/>
        <color theme="8"/>
        <rFont val="Calibri (Body)"/>
      </rPr>
      <t>C4:F9</t>
    </r>
    <r>
      <rPr>
        <sz val="12"/>
        <color theme="1"/>
        <rFont val="Calibri"/>
        <family val="2"/>
        <scheme val="minor"/>
      </rPr>
      <t>,</t>
    </r>
    <r>
      <rPr>
        <sz val="12"/>
        <color theme="9"/>
        <rFont val="Calibri (Body)"/>
      </rPr>
      <t>MATCH(C14,B4:B9,FALSE)</t>
    </r>
    <r>
      <rPr>
        <sz val="12"/>
        <color theme="1"/>
        <rFont val="Calibri"/>
        <family val="2"/>
        <scheme val="minor"/>
      </rPr>
      <t>,</t>
    </r>
    <r>
      <rPr>
        <sz val="12"/>
        <color theme="5"/>
        <rFont val="Calibri (Body)"/>
      </rPr>
      <t>MATCH(C15,C3:F3,FALSE)</t>
    </r>
    <r>
      <rPr>
        <sz val="12"/>
        <color theme="1"/>
        <rFont val="Calibri"/>
        <family val="2"/>
        <scheme val="minor"/>
      </rPr>
      <t>)</t>
    </r>
  </si>
  <si>
    <t>Table Range</t>
  </si>
  <si>
    <t>Column Index</t>
  </si>
  <si>
    <t>Row Index</t>
  </si>
  <si>
    <t>Department:</t>
  </si>
  <si>
    <t>Budget:</t>
  </si>
  <si>
    <r>
      <t>=SUMPRODUCT(</t>
    </r>
    <r>
      <rPr>
        <sz val="12"/>
        <color theme="9"/>
        <rFont val="Calibri (Body)"/>
      </rPr>
      <t>(B3:B45=H5)</t>
    </r>
    <r>
      <rPr>
        <sz val="12"/>
        <color theme="1"/>
        <rFont val="Calibri"/>
        <family val="2"/>
        <scheme val="minor"/>
      </rPr>
      <t>*</t>
    </r>
    <r>
      <rPr>
        <sz val="12"/>
        <color theme="7"/>
        <rFont val="Calibri (Body)"/>
      </rPr>
      <t>(C3:C45=H6)</t>
    </r>
    <r>
      <rPr>
        <sz val="12"/>
        <color theme="1"/>
        <rFont val="Calibri"/>
        <family val="2"/>
        <scheme val="minor"/>
      </rPr>
      <t>*</t>
    </r>
    <r>
      <rPr>
        <sz val="12"/>
        <color theme="4"/>
        <rFont val="Calibri (Body)"/>
      </rPr>
      <t>(E3:E45)</t>
    </r>
    <r>
      <rPr>
        <sz val="12"/>
        <color theme="1"/>
        <rFont val="Calibri"/>
        <family val="2"/>
        <scheme val="minor"/>
      </rPr>
      <t>)</t>
    </r>
  </si>
  <si>
    <t>Region filter equal value in H5</t>
  </si>
  <si>
    <t>Department filter equal value in H6</t>
  </si>
  <si>
    <t>All budget</t>
  </si>
  <si>
    <t>Last invoice</t>
  </si>
  <si>
    <t>=INDEX(B:B,COUNTA(B:B))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</si>
</sst>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6" formatCode="_([$$-409]* #,##0.00_);_([$$-409]* \(#,##0.00\);_([$$-409]* &quot;-&quot;??_);_(@_)"/>
    <numFmt numFmtId="167" formatCode="_([$$-409]* #,##0_);_([$$-409]* \(#,##0\);_([$$-409]* &quot;-&quot;??_);_(@_)"/>
  </numFmts>
  <fonts count="17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9"/>
      <name val="Calibri (Body)"/>
    </font>
    <font>
      <sz val="12"/>
      <color theme="5"/>
      <name val="Calibri (Body)"/>
    </font>
    <font>
      <sz val="12"/>
      <color theme="4"/>
      <name val="Calibri (Body)"/>
    </font>
    <font>
      <sz val="12"/>
      <color theme="7"/>
      <name val="Calibri (Body)"/>
    </font>
    <font>
      <sz val="12"/>
      <color theme="7"/>
      <name val="Calibri"/>
      <family val="2"/>
      <scheme val="minor"/>
    </font>
    <font>
      <sz val="12"/>
      <color theme="9"/>
      <name val="Calibri"/>
      <family val="2"/>
      <scheme val="minor"/>
    </font>
    <font>
      <sz val="12"/>
      <color theme="5"/>
      <name val="Calibri"/>
      <family val="2"/>
      <scheme val="minor"/>
    </font>
    <font>
      <sz val="12"/>
      <color theme="4"/>
      <name val="Calibri"/>
      <family val="2"/>
      <scheme val="minor"/>
    </font>
    <font>
      <b/>
      <sz val="12"/>
      <color theme="4"/>
      <name val="Calibri (Body)"/>
    </font>
    <font>
      <sz val="12"/>
      <color rgb="FFC00000"/>
      <name val="Calibri (Body)"/>
    </font>
    <font>
      <sz val="12"/>
      <color theme="8"/>
      <name val="Calibri (Body)"/>
    </font>
    <font>
      <sz val="12"/>
      <color theme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43" fontId="0" fillId="0" borderId="0" xfId="1" applyFont="1"/>
    <xf numFmtId="9" fontId="0" fillId="0" borderId="0" xfId="1" applyNumberFormat="1" applyFont="1"/>
    <xf numFmtId="0" fontId="2" fillId="0" borderId="0" xfId="0" applyFont="1"/>
    <xf numFmtId="0" fontId="0" fillId="0" borderId="0" xfId="0" applyAlignment="1">
      <alignment horizontal="center"/>
    </xf>
    <xf numFmtId="41" fontId="0" fillId="0" borderId="0" xfId="0" applyNumberFormat="1"/>
    <xf numFmtId="43" fontId="0" fillId="0" borderId="0" xfId="0" applyNumberFormat="1"/>
    <xf numFmtId="0" fontId="3" fillId="0" borderId="0" xfId="0" applyFont="1"/>
    <xf numFmtId="41" fontId="0" fillId="0" borderId="2" xfId="0" applyNumberFormat="1" applyBorder="1"/>
    <xf numFmtId="0" fontId="4" fillId="2" borderId="0" xfId="0" applyFont="1" applyFill="1"/>
    <xf numFmtId="0" fontId="0" fillId="0" borderId="0" xfId="0" quotePrefix="1"/>
    <xf numFmtId="0" fontId="0" fillId="3" borderId="0" xfId="0" applyFill="1"/>
    <xf numFmtId="0" fontId="4" fillId="3" borderId="0" xfId="0" applyFont="1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166" fontId="0" fillId="0" borderId="5" xfId="0" applyNumberFormat="1" applyBorder="1"/>
    <xf numFmtId="0" fontId="0" fillId="0" borderId="5" xfId="0" applyBorder="1"/>
    <xf numFmtId="0" fontId="4" fillId="0" borderId="4" xfId="0" applyFont="1" applyBorder="1" applyAlignment="1">
      <alignment horizontal="center"/>
    </xf>
    <xf numFmtId="0" fontId="4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0" xfId="0" applyBorder="1"/>
    <xf numFmtId="0" fontId="0" fillId="0" borderId="11" xfId="0" applyBorder="1"/>
    <xf numFmtId="166" fontId="0" fillId="0" borderId="11" xfId="0" applyNumberFormat="1" applyBorder="1"/>
    <xf numFmtId="0" fontId="4" fillId="0" borderId="3" xfId="0" applyFont="1" applyBorder="1"/>
    <xf numFmtId="0" fontId="0" fillId="0" borderId="3" xfId="0" applyBorder="1"/>
    <xf numFmtId="166" fontId="0" fillId="0" borderId="3" xfId="0" applyNumberForma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4" borderId="0" xfId="0" applyFill="1"/>
    <xf numFmtId="0" fontId="0" fillId="3" borderId="0" xfId="0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 wrapText="1"/>
    </xf>
    <xf numFmtId="0" fontId="4" fillId="3" borderId="0" xfId="0" applyFont="1" applyFill="1"/>
    <xf numFmtId="164" fontId="0" fillId="5" borderId="0" xfId="1" applyNumberFormat="1" applyFont="1" applyFill="1"/>
    <xf numFmtId="0" fontId="16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D658-ABE7-8744-BD64-E55C5B20F990}">
  <dimension ref="A2:B15"/>
  <sheetViews>
    <sheetView zoomScale="160" zoomScaleNormal="160" workbookViewId="0">
      <selection activeCell="A9" sqref="A9"/>
    </sheetView>
  </sheetViews>
  <sheetFormatPr baseColWidth="10" defaultRowHeight="16"/>
  <cols>
    <col min="2" max="2" width="65.33203125" customWidth="1"/>
  </cols>
  <sheetData>
    <row r="2" spans="1:2" ht="17">
      <c r="A2" t="s">
        <v>16</v>
      </c>
      <c r="B2" s="1" t="s">
        <v>0</v>
      </c>
    </row>
    <row r="3" spans="1:2" ht="34">
      <c r="A3" s="12" t="s">
        <v>17</v>
      </c>
      <c r="B3" s="1" t="s">
        <v>1</v>
      </c>
    </row>
    <row r="4" spans="1:2" ht="34">
      <c r="A4" t="s">
        <v>14</v>
      </c>
      <c r="B4" s="1" t="s">
        <v>2</v>
      </c>
    </row>
    <row r="5" spans="1:2" ht="51">
      <c r="A5" t="s">
        <v>15</v>
      </c>
      <c r="B5" s="1" t="s">
        <v>3</v>
      </c>
    </row>
    <row r="6" spans="1:2" ht="17">
      <c r="A6" t="s">
        <v>12</v>
      </c>
      <c r="B6" s="1" t="s">
        <v>4</v>
      </c>
    </row>
    <row r="7" spans="1:2" ht="51">
      <c r="A7" s="12" t="s">
        <v>13</v>
      </c>
      <c r="B7" s="1" t="s">
        <v>5</v>
      </c>
    </row>
    <row r="8" spans="1:2" ht="34">
      <c r="A8" t="s">
        <v>9</v>
      </c>
      <c r="B8" s="1" t="s">
        <v>6</v>
      </c>
    </row>
    <row r="9" spans="1:2" ht="34">
      <c r="A9" t="s">
        <v>10</v>
      </c>
      <c r="B9" s="1" t="s">
        <v>7</v>
      </c>
    </row>
    <row r="10" spans="1:2" ht="34">
      <c r="A10" s="12" t="s">
        <v>11</v>
      </c>
      <c r="B10" s="1" t="s">
        <v>8</v>
      </c>
    </row>
    <row r="14" spans="1:2">
      <c r="A14" t="s">
        <v>244</v>
      </c>
    </row>
    <row r="15" spans="1:2">
      <c r="A15" t="s">
        <v>245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CA1A1-1040-AD42-BB9E-A1A9450AEB21}">
  <dimension ref="A1:Q25"/>
  <sheetViews>
    <sheetView topLeftCell="B1" zoomScale="130" zoomScaleNormal="130" workbookViewId="0">
      <selection activeCell="O12" sqref="O12"/>
    </sheetView>
  </sheetViews>
  <sheetFormatPr baseColWidth="10" defaultRowHeight="16"/>
  <cols>
    <col min="2" max="2" width="4.1640625" bestFit="1" customWidth="1"/>
    <col min="3" max="3" width="16.5" bestFit="1" customWidth="1"/>
    <col min="4" max="4" width="28" customWidth="1"/>
    <col min="5" max="5" width="7.5" customWidth="1"/>
    <col min="6" max="6" width="10.5" bestFit="1" customWidth="1"/>
    <col min="7" max="7" width="7.5" bestFit="1" customWidth="1"/>
    <col min="8" max="8" width="8.6640625" bestFit="1" customWidth="1"/>
    <col min="9" max="9" width="5" bestFit="1" customWidth="1"/>
    <col min="10" max="11" width="4.83203125" customWidth="1"/>
    <col min="12" max="12" width="13" customWidth="1"/>
    <col min="13" max="13" width="19.5" customWidth="1"/>
    <col min="14" max="14" width="13.33203125" customWidth="1"/>
    <col min="15" max="15" width="16.1640625" customWidth="1"/>
  </cols>
  <sheetData>
    <row r="1" spans="1:15">
      <c r="A1" t="s">
        <v>258</v>
      </c>
      <c r="B1" s="7">
        <v>1</v>
      </c>
      <c r="C1" s="7">
        <v>2</v>
      </c>
      <c r="D1" s="7">
        <v>3</v>
      </c>
      <c r="E1" s="7">
        <v>4</v>
      </c>
      <c r="F1" s="7">
        <v>5</v>
      </c>
      <c r="G1" s="7">
        <v>6</v>
      </c>
      <c r="H1" s="7">
        <v>7</v>
      </c>
      <c r="I1" s="7">
        <v>8</v>
      </c>
    </row>
    <row r="2" spans="1:15"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  <c r="L2" s="16" t="s">
        <v>246</v>
      </c>
      <c r="M2" s="16" t="s">
        <v>19</v>
      </c>
      <c r="N2" s="18"/>
      <c r="O2" s="21" t="s">
        <v>252</v>
      </c>
    </row>
    <row r="3" spans="1:15">
      <c r="B3">
        <v>154</v>
      </c>
      <c r="C3" t="s">
        <v>26</v>
      </c>
      <c r="D3" t="s">
        <v>27</v>
      </c>
      <c r="E3" s="3">
        <v>26</v>
      </c>
      <c r="F3" s="4">
        <v>42900</v>
      </c>
      <c r="G3" s="5">
        <v>0.15</v>
      </c>
      <c r="H3" s="4">
        <v>100</v>
      </c>
      <c r="I3" s="5">
        <v>0.08</v>
      </c>
      <c r="L3" s="17"/>
      <c r="M3" s="17"/>
      <c r="N3" s="20"/>
      <c r="O3" s="19"/>
    </row>
    <row r="4" spans="1:15">
      <c r="B4">
        <v>240</v>
      </c>
      <c r="C4" t="s">
        <v>28</v>
      </c>
      <c r="D4" t="s">
        <v>29</v>
      </c>
      <c r="E4" s="3">
        <v>26</v>
      </c>
      <c r="F4" s="4">
        <v>64600</v>
      </c>
      <c r="G4" s="5">
        <v>0.16</v>
      </c>
      <c r="H4" s="4">
        <v>200</v>
      </c>
      <c r="I4" s="5">
        <v>7.0000000000000007E-2</v>
      </c>
      <c r="L4" s="22" t="s">
        <v>247</v>
      </c>
      <c r="M4" s="23"/>
      <c r="N4" s="23"/>
      <c r="O4" s="24"/>
    </row>
    <row r="5" spans="1:15">
      <c r="B5">
        <v>319</v>
      </c>
      <c r="C5" t="s">
        <v>30</v>
      </c>
      <c r="D5" t="s">
        <v>31</v>
      </c>
      <c r="E5" s="3">
        <v>52</v>
      </c>
      <c r="F5" s="4">
        <v>72300</v>
      </c>
      <c r="G5" s="5">
        <v>0.24</v>
      </c>
      <c r="H5" s="4">
        <v>300</v>
      </c>
      <c r="I5" s="5">
        <v>0.03</v>
      </c>
      <c r="L5" s="25"/>
      <c r="M5" s="26"/>
      <c r="N5" s="26"/>
      <c r="O5" s="27"/>
    </row>
    <row r="6" spans="1:15">
      <c r="B6">
        <v>331</v>
      </c>
      <c r="C6" t="s">
        <v>32</v>
      </c>
      <c r="D6" t="s">
        <v>33</v>
      </c>
      <c r="E6" s="3">
        <v>12</v>
      </c>
      <c r="F6" s="4">
        <v>99700</v>
      </c>
      <c r="G6" s="5">
        <v>0.2</v>
      </c>
      <c r="H6" s="4">
        <v>300</v>
      </c>
      <c r="I6" s="5">
        <v>0.05</v>
      </c>
      <c r="L6" s="18"/>
      <c r="M6" s="30" t="s">
        <v>248</v>
      </c>
      <c r="N6" s="30" t="s">
        <v>249</v>
      </c>
      <c r="O6" s="31"/>
    </row>
    <row r="7" spans="1:15">
      <c r="B7">
        <v>428</v>
      </c>
      <c r="C7" t="s">
        <v>34</v>
      </c>
      <c r="D7" t="s">
        <v>35</v>
      </c>
      <c r="E7" s="3">
        <v>26</v>
      </c>
      <c r="F7" s="4">
        <v>57600</v>
      </c>
      <c r="G7" s="5">
        <v>0.25</v>
      </c>
      <c r="H7" s="4">
        <v>100</v>
      </c>
      <c r="I7" s="5">
        <v>0.05</v>
      </c>
      <c r="L7" s="28"/>
      <c r="M7" s="29"/>
      <c r="N7" s="28" t="s">
        <v>250</v>
      </c>
      <c r="O7" s="29"/>
    </row>
    <row r="8" spans="1:15">
      <c r="B8">
        <v>451</v>
      </c>
      <c r="C8" t="s">
        <v>36</v>
      </c>
      <c r="D8" t="s">
        <v>37</v>
      </c>
      <c r="E8" s="3">
        <v>12</v>
      </c>
      <c r="F8" s="4">
        <v>82800</v>
      </c>
      <c r="G8" s="5">
        <v>0.23</v>
      </c>
      <c r="H8" s="4">
        <v>200</v>
      </c>
      <c r="I8" s="5">
        <v>7.0000000000000007E-2</v>
      </c>
      <c r="L8" s="28"/>
      <c r="M8" s="28"/>
      <c r="N8" s="28" t="s">
        <v>24</v>
      </c>
      <c r="O8" s="29"/>
    </row>
    <row r="9" spans="1:15">
      <c r="B9">
        <v>527</v>
      </c>
      <c r="C9" t="s">
        <v>38</v>
      </c>
      <c r="D9" t="s">
        <v>39</v>
      </c>
      <c r="E9" s="3">
        <v>12</v>
      </c>
      <c r="F9" s="4">
        <v>41700</v>
      </c>
      <c r="G9" s="5">
        <v>0.17</v>
      </c>
      <c r="H9" s="4">
        <v>300</v>
      </c>
      <c r="I9" s="5">
        <v>0.04</v>
      </c>
      <c r="L9" s="28"/>
      <c r="M9" s="28"/>
      <c r="N9" s="28" t="s">
        <v>251</v>
      </c>
      <c r="O9" s="29"/>
    </row>
    <row r="10" spans="1:15">
      <c r="B10">
        <v>540</v>
      </c>
      <c r="C10" t="s">
        <v>40</v>
      </c>
      <c r="D10" t="s">
        <v>41</v>
      </c>
      <c r="E10" s="3">
        <v>52</v>
      </c>
      <c r="F10" s="4">
        <v>83100</v>
      </c>
      <c r="G10" s="5">
        <v>0.18</v>
      </c>
      <c r="H10" s="4">
        <v>200</v>
      </c>
      <c r="I10" s="5">
        <v>0.05</v>
      </c>
      <c r="L10" s="28"/>
      <c r="M10" s="28"/>
      <c r="N10" s="28"/>
      <c r="O10" s="28"/>
    </row>
    <row r="11" spans="1:15">
      <c r="B11">
        <v>665</v>
      </c>
      <c r="C11" t="s">
        <v>42</v>
      </c>
      <c r="D11" t="s">
        <v>43</v>
      </c>
      <c r="E11" s="3">
        <v>26</v>
      </c>
      <c r="F11" s="4">
        <v>70400</v>
      </c>
      <c r="G11" s="5">
        <v>0.21</v>
      </c>
      <c r="H11" s="4">
        <v>100</v>
      </c>
      <c r="I11" s="5">
        <v>0.01</v>
      </c>
      <c r="L11" s="20"/>
      <c r="M11" s="31"/>
      <c r="N11" s="31" t="s">
        <v>156</v>
      </c>
      <c r="O11" s="32"/>
    </row>
    <row r="12" spans="1:15">
      <c r="B12">
        <v>981</v>
      </c>
      <c r="C12" t="s">
        <v>44</v>
      </c>
      <c r="D12" t="s">
        <v>45</v>
      </c>
      <c r="E12" s="3">
        <v>52</v>
      </c>
      <c r="F12" s="4">
        <v>50200</v>
      </c>
      <c r="G12" s="5">
        <v>0.18</v>
      </c>
      <c r="H12" s="4">
        <v>100</v>
      </c>
      <c r="I12" s="5">
        <v>0.08</v>
      </c>
    </row>
    <row r="16" spans="1:15">
      <c r="C16" s="14"/>
      <c r="D16" s="15" t="s">
        <v>254</v>
      </c>
      <c r="E16" s="14"/>
      <c r="F16" s="14"/>
      <c r="G16" s="14"/>
      <c r="H16" s="14"/>
      <c r="I16" s="14"/>
      <c r="L16" t="s">
        <v>265</v>
      </c>
    </row>
    <row r="17" spans="3:17">
      <c r="C17">
        <v>1</v>
      </c>
      <c r="D17" t="s">
        <v>253</v>
      </c>
      <c r="L17" t="s">
        <v>266</v>
      </c>
    </row>
    <row r="18" spans="3:17">
      <c r="C18">
        <v>2</v>
      </c>
      <c r="D18" t="s">
        <v>255</v>
      </c>
      <c r="L18" s="13" t="s">
        <v>267</v>
      </c>
      <c r="N18" s="13" t="s">
        <v>268</v>
      </c>
      <c r="Q18" s="34" t="s">
        <v>269</v>
      </c>
    </row>
    <row r="19" spans="3:17">
      <c r="C19">
        <v>3</v>
      </c>
      <c r="D19" t="s">
        <v>257</v>
      </c>
      <c r="G19" s="13" t="s">
        <v>256</v>
      </c>
      <c r="L19" s="13" t="s">
        <v>273</v>
      </c>
      <c r="Q19" s="35" t="s">
        <v>270</v>
      </c>
    </row>
    <row r="20" spans="3:17">
      <c r="C20">
        <v>4</v>
      </c>
      <c r="D20" t="s">
        <v>259</v>
      </c>
      <c r="L20" s="13" t="s">
        <v>274</v>
      </c>
      <c r="Q20" s="36" t="s">
        <v>271</v>
      </c>
    </row>
    <row r="21" spans="3:17">
      <c r="C21">
        <v>5</v>
      </c>
      <c r="D21" t="s">
        <v>260</v>
      </c>
      <c r="L21" s="13" t="s">
        <v>275</v>
      </c>
      <c r="Q21" s="33" t="s">
        <v>272</v>
      </c>
    </row>
    <row r="22" spans="3:17">
      <c r="C22">
        <v>6</v>
      </c>
      <c r="D22" t="s">
        <v>261</v>
      </c>
      <c r="L22" s="13" t="s">
        <v>276</v>
      </c>
    </row>
    <row r="23" spans="3:17">
      <c r="C23">
        <v>7</v>
      </c>
      <c r="D23" t="s">
        <v>262</v>
      </c>
      <c r="L23" s="13" t="s">
        <v>277</v>
      </c>
    </row>
    <row r="24" spans="3:17">
      <c r="C24">
        <v>8</v>
      </c>
      <c r="D24" t="s">
        <v>263</v>
      </c>
      <c r="L24" s="13" t="s">
        <v>278</v>
      </c>
    </row>
    <row r="25" spans="3:17">
      <c r="C25">
        <v>9</v>
      </c>
      <c r="D25" t="s">
        <v>264</v>
      </c>
      <c r="L25" s="13" t="s">
        <v>279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78413-C9BB-004D-83E1-74BAC43DD68B}">
  <dimension ref="A1:N25"/>
  <sheetViews>
    <sheetView topLeftCell="B1" zoomScale="160" zoomScaleNormal="160" workbookViewId="0">
      <selection activeCell="G10" sqref="G10"/>
    </sheetView>
  </sheetViews>
  <sheetFormatPr baseColWidth="10" defaultRowHeight="16"/>
  <cols>
    <col min="2" max="2" width="12.1640625" bestFit="1" customWidth="1"/>
    <col min="6" max="6" width="13.1640625" customWidth="1"/>
    <col min="7" max="7" width="10.83203125" style="7"/>
    <col min="9" max="9" width="6.5" customWidth="1"/>
  </cols>
  <sheetData>
    <row r="1" spans="1:14">
      <c r="A1" t="s">
        <v>258</v>
      </c>
      <c r="B1" s="7">
        <v>1</v>
      </c>
      <c r="C1" s="7">
        <v>2</v>
      </c>
      <c r="D1" s="7">
        <v>3</v>
      </c>
    </row>
    <row r="2" spans="1:14">
      <c r="A2" t="s">
        <v>283</v>
      </c>
      <c r="B2" s="2" t="s">
        <v>46</v>
      </c>
      <c r="C2" s="2" t="s">
        <v>47</v>
      </c>
      <c r="D2" s="2" t="s">
        <v>48</v>
      </c>
      <c r="I2" s="37"/>
      <c r="J2" s="37" t="s">
        <v>254</v>
      </c>
      <c r="K2" s="37"/>
      <c r="L2" s="37"/>
      <c r="M2" s="37"/>
      <c r="N2" s="37"/>
    </row>
    <row r="3" spans="1:14">
      <c r="A3">
        <v>1</v>
      </c>
      <c r="B3" t="s">
        <v>49</v>
      </c>
      <c r="C3" t="s">
        <v>50</v>
      </c>
      <c r="D3">
        <v>6493</v>
      </c>
    </row>
    <row r="4" spans="1:14">
      <c r="A4">
        <v>2</v>
      </c>
      <c r="B4" t="s">
        <v>51</v>
      </c>
      <c r="C4" t="s">
        <v>52</v>
      </c>
      <c r="D4">
        <v>4369</v>
      </c>
      <c r="F4" t="s">
        <v>280</v>
      </c>
      <c r="I4">
        <v>1</v>
      </c>
      <c r="J4" t="s">
        <v>284</v>
      </c>
    </row>
    <row r="5" spans="1:14">
      <c r="A5">
        <v>3</v>
      </c>
      <c r="B5" t="s">
        <v>53</v>
      </c>
      <c r="C5" t="s">
        <v>54</v>
      </c>
      <c r="D5">
        <v>4505</v>
      </c>
      <c r="F5" t="s">
        <v>281</v>
      </c>
      <c r="I5">
        <v>2</v>
      </c>
      <c r="J5" s="13" t="s">
        <v>285</v>
      </c>
    </row>
    <row r="6" spans="1:14">
      <c r="A6">
        <v>4</v>
      </c>
      <c r="B6" t="s">
        <v>55</v>
      </c>
      <c r="C6" t="s">
        <v>56</v>
      </c>
      <c r="D6">
        <v>8745</v>
      </c>
      <c r="F6" t="s">
        <v>282</v>
      </c>
      <c r="I6">
        <v>3</v>
      </c>
      <c r="J6" s="13" t="s">
        <v>286</v>
      </c>
    </row>
    <row r="7" spans="1:14">
      <c r="A7">
        <v>5</v>
      </c>
      <c r="B7" t="s">
        <v>57</v>
      </c>
      <c r="C7" t="s">
        <v>58</v>
      </c>
      <c r="D7">
        <v>6273</v>
      </c>
    </row>
    <row r="8" spans="1:14">
      <c r="A8">
        <v>6</v>
      </c>
      <c r="B8" t="s">
        <v>59</v>
      </c>
      <c r="C8" t="s">
        <v>60</v>
      </c>
      <c r="D8">
        <v>9384</v>
      </c>
      <c r="F8" t="s">
        <v>287</v>
      </c>
      <c r="I8">
        <v>4</v>
      </c>
      <c r="J8" s="13" t="s">
        <v>289</v>
      </c>
    </row>
    <row r="9" spans="1:14">
      <c r="A9">
        <v>7</v>
      </c>
      <c r="B9" t="s">
        <v>61</v>
      </c>
      <c r="C9" t="s">
        <v>62</v>
      </c>
      <c r="D9">
        <v>5654</v>
      </c>
      <c r="F9" t="s">
        <v>288</v>
      </c>
      <c r="I9">
        <v>5</v>
      </c>
      <c r="J9" s="13" t="s">
        <v>290</v>
      </c>
    </row>
    <row r="10" spans="1:14">
      <c r="A10">
        <v>8</v>
      </c>
      <c r="B10" t="s">
        <v>63</v>
      </c>
      <c r="C10" t="s">
        <v>64</v>
      </c>
      <c r="D10">
        <v>3972</v>
      </c>
    </row>
    <row r="11" spans="1:14">
      <c r="A11">
        <v>9</v>
      </c>
      <c r="B11" t="s">
        <v>65</v>
      </c>
      <c r="C11" t="s">
        <v>66</v>
      </c>
      <c r="D11">
        <v>8816</v>
      </c>
    </row>
    <row r="12" spans="1:14">
      <c r="A12">
        <v>10</v>
      </c>
      <c r="B12" t="s">
        <v>67</v>
      </c>
      <c r="C12" t="s">
        <v>68</v>
      </c>
      <c r="D12">
        <v>3331</v>
      </c>
    </row>
    <row r="13" spans="1:14">
      <c r="A13">
        <v>11</v>
      </c>
      <c r="B13" t="s">
        <v>69</v>
      </c>
      <c r="C13" t="s">
        <v>70</v>
      </c>
      <c r="D13">
        <v>3335</v>
      </c>
      <c r="J13" s="13" t="s">
        <v>267</v>
      </c>
      <c r="L13" s="13"/>
      <c r="M13" s="34" t="s">
        <v>269</v>
      </c>
    </row>
    <row r="14" spans="1:14">
      <c r="A14">
        <v>12</v>
      </c>
      <c r="B14" t="s">
        <v>71</v>
      </c>
      <c r="C14" t="s">
        <v>72</v>
      </c>
      <c r="D14">
        <v>2608</v>
      </c>
      <c r="J14" s="13"/>
      <c r="M14" s="35" t="s">
        <v>270</v>
      </c>
    </row>
    <row r="15" spans="1:14">
      <c r="A15">
        <v>13</v>
      </c>
      <c r="B15" t="s">
        <v>73</v>
      </c>
      <c r="C15" t="s">
        <v>74</v>
      </c>
      <c r="D15">
        <v>4122</v>
      </c>
      <c r="J15" s="13"/>
      <c r="M15" s="36" t="s">
        <v>271</v>
      </c>
    </row>
    <row r="16" spans="1:14">
      <c r="A16">
        <v>14</v>
      </c>
      <c r="B16" t="s">
        <v>75</v>
      </c>
      <c r="C16" t="s">
        <v>76</v>
      </c>
      <c r="D16">
        <v>1022</v>
      </c>
      <c r="J16" s="13"/>
      <c r="M16" s="33" t="s">
        <v>272</v>
      </c>
    </row>
    <row r="17" spans="1:13">
      <c r="A17">
        <v>15</v>
      </c>
      <c r="B17" t="s">
        <v>77</v>
      </c>
      <c r="C17" t="s">
        <v>78</v>
      </c>
      <c r="D17">
        <v>7681</v>
      </c>
    </row>
    <row r="18" spans="1:13">
      <c r="A18">
        <v>16</v>
      </c>
      <c r="B18" t="s">
        <v>79</v>
      </c>
      <c r="C18" t="s">
        <v>80</v>
      </c>
      <c r="D18">
        <v>8567</v>
      </c>
      <c r="J18" s="13" t="s">
        <v>291</v>
      </c>
      <c r="M18" s="34" t="s">
        <v>269</v>
      </c>
    </row>
    <row r="19" spans="1:13">
      <c r="A19">
        <v>17</v>
      </c>
      <c r="B19" t="s">
        <v>81</v>
      </c>
      <c r="C19" t="s">
        <v>82</v>
      </c>
      <c r="D19">
        <v>3507</v>
      </c>
      <c r="M19" s="35" t="s">
        <v>292</v>
      </c>
    </row>
    <row r="20" spans="1:13">
      <c r="A20">
        <v>18</v>
      </c>
      <c r="B20" t="s">
        <v>83</v>
      </c>
      <c r="C20" t="s">
        <v>84</v>
      </c>
      <c r="D20">
        <v>7326</v>
      </c>
      <c r="M20" s="36" t="s">
        <v>293</v>
      </c>
    </row>
    <row r="21" spans="1:13">
      <c r="A21">
        <v>19</v>
      </c>
      <c r="B21" t="s">
        <v>85</v>
      </c>
      <c r="C21" t="s">
        <v>86</v>
      </c>
      <c r="D21">
        <v>4643</v>
      </c>
    </row>
    <row r="22" spans="1:13">
      <c r="A22">
        <v>20</v>
      </c>
      <c r="B22" t="s">
        <v>87</v>
      </c>
      <c r="C22" t="s">
        <v>88</v>
      </c>
      <c r="D22">
        <v>8304</v>
      </c>
    </row>
    <row r="23" spans="1:13">
      <c r="A23">
        <v>21</v>
      </c>
      <c r="B23" t="s">
        <v>89</v>
      </c>
      <c r="C23" t="s">
        <v>90</v>
      </c>
      <c r="D23">
        <v>7676</v>
      </c>
      <c r="F23" s="14"/>
      <c r="G23" s="38" t="s">
        <v>295</v>
      </c>
      <c r="H23" s="14"/>
    </row>
    <row r="24" spans="1:13">
      <c r="A24">
        <v>22</v>
      </c>
      <c r="B24" t="s">
        <v>91</v>
      </c>
      <c r="C24" t="s">
        <v>92</v>
      </c>
      <c r="D24">
        <v>4938</v>
      </c>
      <c r="F24" s="14"/>
      <c r="G24" s="38"/>
      <c r="H24" s="14"/>
    </row>
    <row r="25" spans="1:13">
      <c r="A25">
        <v>23</v>
      </c>
      <c r="B25" t="s">
        <v>93</v>
      </c>
      <c r="C25" t="s">
        <v>94</v>
      </c>
      <c r="D25">
        <v>1701</v>
      </c>
      <c r="F25" s="14"/>
      <c r="G25" s="38" t="s">
        <v>294</v>
      </c>
      <c r="H25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EF4C2-925F-134A-A667-6F2B332AD317}">
  <dimension ref="B2:L18"/>
  <sheetViews>
    <sheetView zoomScale="160" zoomScaleNormal="160" workbookViewId="0">
      <selection activeCell="C5" sqref="C5"/>
    </sheetView>
  </sheetViews>
  <sheetFormatPr baseColWidth="10" defaultRowHeight="16"/>
  <sheetData>
    <row r="2" spans="2:12">
      <c r="B2" s="6" t="s">
        <v>46</v>
      </c>
      <c r="C2" s="6" t="s">
        <v>95</v>
      </c>
      <c r="D2" s="6" t="s">
        <v>96</v>
      </c>
      <c r="E2" s="6" t="s">
        <v>97</v>
      </c>
      <c r="F2" s="6" t="s">
        <v>98</v>
      </c>
      <c r="G2" s="6" t="s">
        <v>99</v>
      </c>
      <c r="H2" s="6" t="s">
        <v>100</v>
      </c>
      <c r="I2" s="6" t="s">
        <v>101</v>
      </c>
      <c r="J2" s="6" t="s">
        <v>102</v>
      </c>
      <c r="K2" s="6" t="s">
        <v>103</v>
      </c>
      <c r="L2" s="6" t="s">
        <v>104</v>
      </c>
    </row>
    <row r="3" spans="2:12">
      <c r="B3" t="s">
        <v>105</v>
      </c>
      <c r="C3" s="7">
        <v>50</v>
      </c>
      <c r="D3" s="7">
        <v>73</v>
      </c>
      <c r="E3" s="7">
        <v>48</v>
      </c>
      <c r="F3" s="7">
        <v>55</v>
      </c>
      <c r="G3" s="7">
        <v>48</v>
      </c>
      <c r="H3" s="7">
        <v>73</v>
      </c>
      <c r="I3" s="7">
        <v>82</v>
      </c>
      <c r="J3" s="7">
        <v>12</v>
      </c>
      <c r="K3" s="7">
        <v>41</v>
      </c>
      <c r="L3" s="7">
        <v>39</v>
      </c>
    </row>
    <row r="5" spans="2:12">
      <c r="B5" t="s">
        <v>297</v>
      </c>
      <c r="C5" s="7"/>
    </row>
    <row r="6" spans="2:12">
      <c r="B6" t="s">
        <v>298</v>
      </c>
      <c r="C6" s="7"/>
      <c r="E6" s="13" t="s">
        <v>300</v>
      </c>
      <c r="H6" s="34" t="s">
        <v>269</v>
      </c>
    </row>
    <row r="7" spans="2:12">
      <c r="H7" s="35" t="s">
        <v>270</v>
      </c>
    </row>
    <row r="8" spans="2:12">
      <c r="H8" s="36" t="s">
        <v>301</v>
      </c>
      <c r="K8" t="s">
        <v>302</v>
      </c>
    </row>
    <row r="9" spans="2:12">
      <c r="H9" s="33" t="s">
        <v>272</v>
      </c>
    </row>
    <row r="11" spans="2:12">
      <c r="E11" s="13" t="s">
        <v>267</v>
      </c>
      <c r="G11" s="13"/>
      <c r="H11" s="34" t="s">
        <v>269</v>
      </c>
    </row>
    <row r="12" spans="2:12">
      <c r="B12" s="14" t="s">
        <v>296</v>
      </c>
      <c r="C12" s="14"/>
      <c r="D12" s="14"/>
      <c r="E12" s="13"/>
      <c r="H12" s="35" t="s">
        <v>270</v>
      </c>
    </row>
    <row r="13" spans="2:12">
      <c r="E13" s="13"/>
      <c r="H13" s="36" t="s">
        <v>271</v>
      </c>
      <c r="K13" t="s">
        <v>303</v>
      </c>
    </row>
    <row r="14" spans="2:12">
      <c r="B14" s="13" t="s">
        <v>299</v>
      </c>
      <c r="E14" s="13"/>
      <c r="H14" s="33" t="s">
        <v>272</v>
      </c>
    </row>
    <row r="15" spans="2:12">
      <c r="B15" s="13" t="s">
        <v>304</v>
      </c>
    </row>
    <row r="16" spans="2:12">
      <c r="E16" s="13" t="s">
        <v>291</v>
      </c>
      <c r="H16" s="34" t="s">
        <v>269</v>
      </c>
      <c r="K16" t="s">
        <v>305</v>
      </c>
    </row>
    <row r="17" spans="8:8">
      <c r="H17" s="35" t="s">
        <v>292</v>
      </c>
    </row>
    <row r="18" spans="8:8">
      <c r="H18" s="36" t="s">
        <v>293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A3DA-EBDB-7F40-BD4A-3C91ECE66575}">
  <dimension ref="B1:H24"/>
  <sheetViews>
    <sheetView zoomScale="160" zoomScaleNormal="160" workbookViewId="0">
      <selection activeCell="G23" sqref="G23"/>
    </sheetView>
  </sheetViews>
  <sheetFormatPr baseColWidth="10" defaultRowHeight="16"/>
  <cols>
    <col min="2" max="2" width="26.83203125" bestFit="1" customWidth="1"/>
    <col min="3" max="3" width="19" bestFit="1" customWidth="1"/>
    <col min="4" max="4" width="12.6640625" style="7" bestFit="1" customWidth="1"/>
    <col min="5" max="5" width="12.6640625" style="7" customWidth="1"/>
    <col min="7" max="7" width="19" bestFit="1" customWidth="1"/>
    <col min="8" max="8" width="11.5" bestFit="1" customWidth="1"/>
  </cols>
  <sheetData>
    <row r="1" spans="2:8">
      <c r="G1" s="7">
        <v>1</v>
      </c>
      <c r="H1" s="7">
        <v>2</v>
      </c>
    </row>
    <row r="2" spans="2:8" ht="51">
      <c r="B2" s="2" t="s">
        <v>106</v>
      </c>
      <c r="C2" s="2" t="s">
        <v>107</v>
      </c>
      <c r="D2" s="7" t="s">
        <v>22</v>
      </c>
      <c r="E2" s="40" t="s">
        <v>306</v>
      </c>
      <c r="G2" s="2" t="s">
        <v>152</v>
      </c>
      <c r="H2" s="2" t="s">
        <v>153</v>
      </c>
    </row>
    <row r="3" spans="2:8">
      <c r="B3" t="s">
        <v>108</v>
      </c>
      <c r="C3" t="s">
        <v>109</v>
      </c>
      <c r="D3" s="39"/>
      <c r="E3" s="39"/>
      <c r="G3" t="s">
        <v>127</v>
      </c>
      <c r="H3" s="3">
        <v>33247178</v>
      </c>
    </row>
    <row r="4" spans="2:8">
      <c r="B4" t="s">
        <v>110</v>
      </c>
      <c r="C4" t="s">
        <v>111</v>
      </c>
      <c r="D4" s="39"/>
      <c r="E4" s="39"/>
      <c r="G4" t="s">
        <v>133</v>
      </c>
      <c r="H4" s="3">
        <v>45302040</v>
      </c>
    </row>
    <row r="5" spans="2:8">
      <c r="B5" t="s">
        <v>112</v>
      </c>
      <c r="C5" t="s">
        <v>113</v>
      </c>
      <c r="D5" s="39"/>
      <c r="E5" s="39"/>
      <c r="G5" t="s">
        <v>135</v>
      </c>
      <c r="H5" s="3">
        <v>51744999</v>
      </c>
    </row>
    <row r="6" spans="2:8">
      <c r="B6" t="s">
        <v>114</v>
      </c>
      <c r="C6" t="s">
        <v>115</v>
      </c>
      <c r="D6" s="39"/>
      <c r="E6" s="39"/>
      <c r="G6" t="s">
        <v>111</v>
      </c>
      <c r="H6" s="3">
        <v>62157026</v>
      </c>
    </row>
    <row r="7" spans="2:8">
      <c r="B7" t="s">
        <v>116</v>
      </c>
      <c r="C7" t="s">
        <v>117</v>
      </c>
      <c r="D7" s="39"/>
      <c r="E7" s="39"/>
      <c r="G7" t="s">
        <v>123</v>
      </c>
      <c r="H7" s="3">
        <v>68970486</v>
      </c>
    </row>
    <row r="8" spans="2:8">
      <c r="B8" t="s">
        <v>118</v>
      </c>
      <c r="C8" t="s">
        <v>119</v>
      </c>
      <c r="D8" s="39"/>
      <c r="E8" s="39"/>
      <c r="G8" t="s">
        <v>151</v>
      </c>
      <c r="H8" s="3">
        <v>36615404</v>
      </c>
    </row>
    <row r="9" spans="2:8">
      <c r="B9" t="s">
        <v>120</v>
      </c>
      <c r="C9" t="s">
        <v>121</v>
      </c>
      <c r="D9" s="39"/>
      <c r="E9" s="39"/>
      <c r="G9" t="s">
        <v>137</v>
      </c>
      <c r="H9" s="3">
        <v>35212678</v>
      </c>
    </row>
    <row r="10" spans="2:8">
      <c r="B10" t="s">
        <v>122</v>
      </c>
      <c r="C10" t="s">
        <v>123</v>
      </c>
      <c r="D10" s="39"/>
      <c r="E10" s="39"/>
      <c r="G10" t="s">
        <v>121</v>
      </c>
      <c r="H10" s="3">
        <v>40266501</v>
      </c>
    </row>
    <row r="11" spans="2:8">
      <c r="B11" t="s">
        <v>124</v>
      </c>
      <c r="C11" t="s">
        <v>125</v>
      </c>
      <c r="D11" s="39"/>
      <c r="E11" s="39"/>
      <c r="G11" t="s">
        <v>145</v>
      </c>
      <c r="H11" s="3">
        <v>36325782</v>
      </c>
    </row>
    <row r="12" spans="2:8">
      <c r="B12" t="s">
        <v>126</v>
      </c>
      <c r="C12" t="s">
        <v>127</v>
      </c>
      <c r="D12" s="39"/>
      <c r="E12" s="39"/>
    </row>
    <row r="13" spans="2:8">
      <c r="B13" t="s">
        <v>128</v>
      </c>
      <c r="C13" t="s">
        <v>129</v>
      </c>
      <c r="D13" s="39"/>
      <c r="E13" s="39"/>
    </row>
    <row r="14" spans="2:8">
      <c r="B14" t="s">
        <v>130</v>
      </c>
      <c r="C14" t="s">
        <v>131</v>
      </c>
      <c r="D14" s="39"/>
      <c r="E14" s="39"/>
      <c r="G14" s="41" t="s">
        <v>308</v>
      </c>
      <c r="H14" s="14"/>
    </row>
    <row r="15" spans="2:8">
      <c r="B15" t="s">
        <v>132</v>
      </c>
      <c r="C15" t="s">
        <v>133</v>
      </c>
      <c r="D15" s="39"/>
      <c r="E15" s="39"/>
      <c r="G15" s="13" t="s">
        <v>307</v>
      </c>
    </row>
    <row r="16" spans="2:8">
      <c r="B16" t="s">
        <v>134</v>
      </c>
      <c r="C16" t="s">
        <v>135</v>
      </c>
      <c r="D16" s="39"/>
      <c r="E16" s="39"/>
    </row>
    <row r="17" spans="2:5">
      <c r="B17" t="s">
        <v>136</v>
      </c>
      <c r="C17" t="s">
        <v>137</v>
      </c>
      <c r="D17" s="39"/>
      <c r="E17" s="39"/>
    </row>
    <row r="18" spans="2:5">
      <c r="B18" t="s">
        <v>138</v>
      </c>
      <c r="C18" t="s">
        <v>139</v>
      </c>
      <c r="D18" s="39"/>
      <c r="E18" s="39"/>
    </row>
    <row r="19" spans="2:5">
      <c r="B19" t="s">
        <v>140</v>
      </c>
      <c r="C19" t="s">
        <v>141</v>
      </c>
      <c r="D19" s="39"/>
      <c r="E19" s="39"/>
    </row>
    <row r="20" spans="2:5">
      <c r="B20" t="s">
        <v>142</v>
      </c>
      <c r="C20" t="s">
        <v>143</v>
      </c>
      <c r="D20" s="39"/>
      <c r="E20" s="39"/>
    </row>
    <row r="21" spans="2:5">
      <c r="B21" t="s">
        <v>144</v>
      </c>
      <c r="C21" t="s">
        <v>145</v>
      </c>
      <c r="D21" s="39"/>
      <c r="E21" s="39"/>
    </row>
    <row r="22" spans="2:5">
      <c r="B22" t="s">
        <v>146</v>
      </c>
      <c r="C22" t="s">
        <v>147</v>
      </c>
      <c r="D22" s="39"/>
      <c r="E22" s="39"/>
    </row>
    <row r="23" spans="2:5">
      <c r="B23" t="s">
        <v>148</v>
      </c>
      <c r="C23" t="s">
        <v>149</v>
      </c>
      <c r="D23" s="39"/>
      <c r="E23" s="39"/>
    </row>
    <row r="24" spans="2:5">
      <c r="B24" t="s">
        <v>150</v>
      </c>
      <c r="C24" t="s">
        <v>151</v>
      </c>
      <c r="D24" s="39"/>
      <c r="E24" s="3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5410A-2F2A-844E-9018-CA12B340043F}">
  <dimension ref="B2:G22"/>
  <sheetViews>
    <sheetView zoomScale="190" zoomScaleNormal="190" workbookViewId="0">
      <selection activeCell="D17" sqref="D17"/>
    </sheetView>
  </sheetViews>
  <sheetFormatPr baseColWidth="10" defaultRowHeight="16"/>
  <cols>
    <col min="2" max="2" width="17.83203125" bestFit="1" customWidth="1"/>
    <col min="3" max="3" width="13.1640625" bestFit="1" customWidth="1"/>
    <col min="4" max="7" width="11.5" bestFit="1" customWidth="1"/>
  </cols>
  <sheetData>
    <row r="2" spans="2:7">
      <c r="B2" s="10" t="s">
        <v>154</v>
      </c>
    </row>
    <row r="3" spans="2:7">
      <c r="B3" s="2" t="s">
        <v>155</v>
      </c>
      <c r="C3" s="2">
        <v>2010</v>
      </c>
      <c r="D3" s="2">
        <v>2011</v>
      </c>
      <c r="E3" s="2">
        <v>2012</v>
      </c>
      <c r="F3" s="2">
        <v>2013</v>
      </c>
      <c r="G3" s="2" t="s">
        <v>156</v>
      </c>
    </row>
    <row r="4" spans="2:7">
      <c r="B4" t="s">
        <v>157</v>
      </c>
      <c r="C4" s="8">
        <v>1525017</v>
      </c>
      <c r="D4" s="8">
        <v>1504678</v>
      </c>
      <c r="E4" s="8">
        <v>1227847</v>
      </c>
      <c r="F4" s="8">
        <v>1019616</v>
      </c>
      <c r="G4" s="8">
        <f>SUM(C4:F4)</f>
        <v>5277158</v>
      </c>
    </row>
    <row r="5" spans="2:7">
      <c r="B5" t="s">
        <v>158</v>
      </c>
      <c r="C5" s="8">
        <v>2704237</v>
      </c>
      <c r="D5" s="8">
        <v>2135564</v>
      </c>
      <c r="E5" s="8">
        <v>1411782</v>
      </c>
      <c r="F5" s="8">
        <v>716535</v>
      </c>
      <c r="G5" s="8">
        <f t="shared" ref="G5:G9" si="0">SUM(C5:F5)</f>
        <v>6968118</v>
      </c>
    </row>
    <row r="6" spans="2:7">
      <c r="B6" t="s">
        <v>159</v>
      </c>
      <c r="C6" s="8">
        <v>3563687</v>
      </c>
      <c r="D6" s="8">
        <v>4441886</v>
      </c>
      <c r="E6" s="8">
        <v>4805431</v>
      </c>
      <c r="F6" s="8">
        <v>3716674</v>
      </c>
      <c r="G6" s="8">
        <f t="shared" si="0"/>
        <v>16527678</v>
      </c>
    </row>
    <row r="7" spans="2:7">
      <c r="B7" t="s">
        <v>160</v>
      </c>
      <c r="C7" s="8">
        <v>4489700</v>
      </c>
      <c r="D7" s="8">
        <v>2651064</v>
      </c>
      <c r="E7" s="8">
        <v>796330</v>
      </c>
      <c r="F7" s="8">
        <v>2898601</v>
      </c>
      <c r="G7" s="8">
        <f t="shared" si="0"/>
        <v>10835695</v>
      </c>
    </row>
    <row r="8" spans="2:7">
      <c r="B8" t="s">
        <v>161</v>
      </c>
      <c r="C8" s="8">
        <v>2167319</v>
      </c>
      <c r="D8" s="8">
        <v>1357850</v>
      </c>
      <c r="E8" s="8">
        <v>776850</v>
      </c>
      <c r="F8" s="8">
        <v>3024542</v>
      </c>
      <c r="G8" s="8">
        <f t="shared" si="0"/>
        <v>7326561</v>
      </c>
    </row>
    <row r="9" spans="2:7">
      <c r="B9" t="s">
        <v>162</v>
      </c>
      <c r="C9" s="8">
        <v>1861239</v>
      </c>
      <c r="D9" s="8">
        <v>3578280</v>
      </c>
      <c r="E9" s="8">
        <v>4069389</v>
      </c>
      <c r="F9" s="8">
        <v>1475301</v>
      </c>
      <c r="G9" s="8">
        <f t="shared" si="0"/>
        <v>10984209</v>
      </c>
    </row>
    <row r="10" spans="2:7" ht="17" thickBot="1">
      <c r="B10" t="s">
        <v>156</v>
      </c>
      <c r="C10" s="11">
        <f>SUM(C4:C9)</f>
        <v>16311199</v>
      </c>
      <c r="D10" s="11">
        <f t="shared" ref="D10:G10" si="1">SUM(D4:D9)</f>
        <v>15669322</v>
      </c>
      <c r="E10" s="11">
        <f t="shared" si="1"/>
        <v>13087629</v>
      </c>
      <c r="F10" s="11">
        <f t="shared" si="1"/>
        <v>12851269</v>
      </c>
      <c r="G10" s="11">
        <f t="shared" si="1"/>
        <v>57919419</v>
      </c>
    </row>
    <row r="11" spans="2:7" ht="17" thickTop="1"/>
    <row r="12" spans="2:7">
      <c r="B12" s="41" t="s">
        <v>309</v>
      </c>
      <c r="C12" s="41"/>
      <c r="D12" s="41"/>
      <c r="E12" s="41"/>
      <c r="F12" s="41"/>
      <c r="G12" s="41"/>
    </row>
    <row r="14" spans="2:7">
      <c r="B14" t="s">
        <v>310</v>
      </c>
      <c r="C14" s="7" t="s">
        <v>158</v>
      </c>
      <c r="F14" s="13" t="s">
        <v>313</v>
      </c>
    </row>
    <row r="15" spans="2:7">
      <c r="B15" t="s">
        <v>311</v>
      </c>
      <c r="C15" s="7">
        <v>2010</v>
      </c>
      <c r="F15" s="13" t="s">
        <v>314</v>
      </c>
    </row>
    <row r="16" spans="2:7">
      <c r="B16" t="s">
        <v>312</v>
      </c>
      <c r="C16" s="42"/>
      <c r="D16" s="8"/>
    </row>
    <row r="18" spans="3:4">
      <c r="C18" s="13" t="s">
        <v>315</v>
      </c>
    </row>
    <row r="20" spans="3:4">
      <c r="D20" s="43" t="s">
        <v>316</v>
      </c>
    </row>
    <row r="21" spans="3:4">
      <c r="D21" s="34" t="s">
        <v>318</v>
      </c>
    </row>
    <row r="22" spans="3:4">
      <c r="D22" s="35" t="s">
        <v>317</v>
      </c>
    </row>
  </sheetData>
  <dataValidations count="2">
    <dataValidation type="list" allowBlank="1" showInputMessage="1" showErrorMessage="1" sqref="C14" xr:uid="{8E25A301-C74F-B14C-8597-634FE40F3D89}">
      <formula1>$B$4:$B$9</formula1>
    </dataValidation>
    <dataValidation type="list" allowBlank="1" showInputMessage="1" showErrorMessage="1" sqref="C15" xr:uid="{22CC6B2A-E844-734E-9B45-6E2BC223D379}">
      <formula1>$C$3:$F$3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A6D9-FF1E-0E4C-926C-452CADA4B7F7}">
  <dimension ref="B2:H45"/>
  <sheetViews>
    <sheetView zoomScale="160" zoomScaleNormal="160" workbookViewId="0">
      <selection activeCell="H4" sqref="H4"/>
    </sheetView>
  </sheetViews>
  <sheetFormatPr baseColWidth="10" defaultRowHeight="16"/>
  <cols>
    <col min="2" max="2" width="15.6640625" bestFit="1" customWidth="1"/>
    <col min="3" max="3" width="22.1640625" bestFit="1" customWidth="1"/>
    <col min="4" max="4" width="17.33203125" bestFit="1" customWidth="1"/>
    <col min="5" max="5" width="10.5" bestFit="1" customWidth="1"/>
    <col min="8" max="8" width="13.1640625" bestFit="1" customWidth="1"/>
  </cols>
  <sheetData>
    <row r="2" spans="2:8">
      <c r="B2" s="2" t="s">
        <v>155</v>
      </c>
      <c r="C2" s="2" t="s">
        <v>163</v>
      </c>
      <c r="D2" s="2" t="s">
        <v>164</v>
      </c>
      <c r="E2" s="2" t="s">
        <v>165</v>
      </c>
    </row>
    <row r="3" spans="2:8">
      <c r="B3" t="s">
        <v>161</v>
      </c>
      <c r="C3" t="s">
        <v>166</v>
      </c>
      <c r="D3" t="s">
        <v>167</v>
      </c>
      <c r="E3" s="8">
        <v>4406018</v>
      </c>
    </row>
    <row r="4" spans="2:8">
      <c r="B4" t="s">
        <v>162</v>
      </c>
      <c r="C4" t="s">
        <v>166</v>
      </c>
      <c r="D4" t="s">
        <v>168</v>
      </c>
      <c r="E4" s="8">
        <v>2564165</v>
      </c>
    </row>
    <row r="5" spans="2:8">
      <c r="B5" t="s">
        <v>159</v>
      </c>
      <c r="C5" t="s">
        <v>169</v>
      </c>
      <c r="D5" t="s">
        <v>170</v>
      </c>
      <c r="E5" s="8">
        <v>1443535</v>
      </c>
      <c r="G5" t="s">
        <v>310</v>
      </c>
      <c r="H5" t="s">
        <v>161</v>
      </c>
    </row>
    <row r="6" spans="2:8">
      <c r="B6" t="s">
        <v>161</v>
      </c>
      <c r="C6" t="s">
        <v>171</v>
      </c>
      <c r="D6" t="s">
        <v>172</v>
      </c>
      <c r="E6" s="8">
        <v>2834014</v>
      </c>
      <c r="G6" t="s">
        <v>319</v>
      </c>
      <c r="H6" t="s">
        <v>166</v>
      </c>
    </row>
    <row r="7" spans="2:8">
      <c r="B7" t="s">
        <v>173</v>
      </c>
      <c r="C7" t="s">
        <v>174</v>
      </c>
      <c r="D7" t="s">
        <v>175</v>
      </c>
      <c r="E7" s="8">
        <v>1119596</v>
      </c>
      <c r="G7" t="s">
        <v>320</v>
      </c>
      <c r="H7" s="4"/>
    </row>
    <row r="8" spans="2:8">
      <c r="B8" t="s">
        <v>161</v>
      </c>
      <c r="C8" t="s">
        <v>176</v>
      </c>
      <c r="D8" t="s">
        <v>177</v>
      </c>
      <c r="E8" s="8">
        <v>2949401</v>
      </c>
    </row>
    <row r="9" spans="2:8">
      <c r="B9" t="s">
        <v>161</v>
      </c>
      <c r="C9" t="s">
        <v>178</v>
      </c>
      <c r="D9" t="s">
        <v>179</v>
      </c>
      <c r="E9" s="8">
        <v>2371246</v>
      </c>
      <c r="G9" s="13" t="s">
        <v>321</v>
      </c>
    </row>
    <row r="10" spans="2:8">
      <c r="B10" t="s">
        <v>180</v>
      </c>
      <c r="C10" t="s">
        <v>181</v>
      </c>
      <c r="D10" t="s">
        <v>182</v>
      </c>
      <c r="E10" s="8">
        <v>3043499</v>
      </c>
    </row>
    <row r="11" spans="2:8">
      <c r="B11" t="s">
        <v>161</v>
      </c>
      <c r="C11" t="s">
        <v>183</v>
      </c>
      <c r="D11" t="s">
        <v>184</v>
      </c>
      <c r="E11" s="8">
        <v>1621716</v>
      </c>
      <c r="H11" s="34" t="s">
        <v>322</v>
      </c>
    </row>
    <row r="12" spans="2:8">
      <c r="B12" t="s">
        <v>157</v>
      </c>
      <c r="C12" t="s">
        <v>185</v>
      </c>
      <c r="D12" t="s">
        <v>186</v>
      </c>
      <c r="E12" s="8">
        <v>697697</v>
      </c>
      <c r="H12" s="33" t="s">
        <v>323</v>
      </c>
    </row>
    <row r="13" spans="2:8">
      <c r="B13" t="s">
        <v>161</v>
      </c>
      <c r="C13" t="s">
        <v>24</v>
      </c>
      <c r="D13" t="s">
        <v>187</v>
      </c>
      <c r="E13" s="8">
        <v>1458914</v>
      </c>
      <c r="H13" s="36" t="s">
        <v>324</v>
      </c>
    </row>
    <row r="14" spans="2:8">
      <c r="B14" t="s">
        <v>159</v>
      </c>
      <c r="C14" t="s">
        <v>178</v>
      </c>
      <c r="D14" t="s">
        <v>188</v>
      </c>
      <c r="E14" s="8">
        <v>2922128</v>
      </c>
    </row>
    <row r="15" spans="2:8">
      <c r="B15" t="s">
        <v>159</v>
      </c>
      <c r="C15" t="s">
        <v>189</v>
      </c>
      <c r="D15" t="s">
        <v>190</v>
      </c>
      <c r="E15" s="8">
        <v>3699755</v>
      </c>
    </row>
    <row r="16" spans="2:8">
      <c r="B16" t="s">
        <v>157</v>
      </c>
      <c r="C16" t="s">
        <v>189</v>
      </c>
      <c r="D16" t="s">
        <v>191</v>
      </c>
      <c r="E16" s="8">
        <v>930133</v>
      </c>
    </row>
    <row r="17" spans="2:5">
      <c r="B17" t="s">
        <v>173</v>
      </c>
      <c r="C17" t="s">
        <v>183</v>
      </c>
      <c r="D17" t="s">
        <v>192</v>
      </c>
      <c r="E17" s="8">
        <v>2609312</v>
      </c>
    </row>
    <row r="18" spans="2:5">
      <c r="B18" t="s">
        <v>157</v>
      </c>
      <c r="C18" t="s">
        <v>174</v>
      </c>
      <c r="D18" t="s">
        <v>193</v>
      </c>
      <c r="E18" s="8">
        <v>1660933</v>
      </c>
    </row>
    <row r="19" spans="2:5">
      <c r="B19" t="s">
        <v>161</v>
      </c>
      <c r="C19" t="s">
        <v>189</v>
      </c>
      <c r="D19" t="s">
        <v>194</v>
      </c>
      <c r="E19" s="8">
        <v>644173</v>
      </c>
    </row>
    <row r="20" spans="2:5">
      <c r="B20" t="s">
        <v>173</v>
      </c>
      <c r="C20" t="s">
        <v>171</v>
      </c>
      <c r="D20" t="s">
        <v>195</v>
      </c>
      <c r="E20" s="8">
        <v>4487298</v>
      </c>
    </row>
    <row r="21" spans="2:5">
      <c r="B21" t="s">
        <v>161</v>
      </c>
      <c r="C21" t="s">
        <v>196</v>
      </c>
      <c r="D21" t="s">
        <v>197</v>
      </c>
      <c r="E21" s="8">
        <v>1391005</v>
      </c>
    </row>
    <row r="22" spans="2:5">
      <c r="B22" t="s">
        <v>159</v>
      </c>
      <c r="C22" t="s">
        <v>198</v>
      </c>
      <c r="D22" t="s">
        <v>199</v>
      </c>
      <c r="E22" s="8">
        <v>3660829</v>
      </c>
    </row>
    <row r="23" spans="2:5">
      <c r="B23" t="s">
        <v>180</v>
      </c>
      <c r="C23" t="s">
        <v>200</v>
      </c>
      <c r="D23" t="s">
        <v>201</v>
      </c>
      <c r="E23" s="8">
        <v>2478092</v>
      </c>
    </row>
    <row r="24" spans="2:5">
      <c r="B24" t="s">
        <v>162</v>
      </c>
      <c r="C24" t="s">
        <v>202</v>
      </c>
      <c r="D24" t="s">
        <v>203</v>
      </c>
      <c r="E24" s="8">
        <v>4873822</v>
      </c>
    </row>
    <row r="25" spans="2:5">
      <c r="B25" t="s">
        <v>157</v>
      </c>
      <c r="C25" t="s">
        <v>202</v>
      </c>
      <c r="D25" t="s">
        <v>204</v>
      </c>
      <c r="E25" s="8">
        <v>896582</v>
      </c>
    </row>
    <row r="26" spans="2:5">
      <c r="B26" t="s">
        <v>162</v>
      </c>
      <c r="C26" t="s">
        <v>205</v>
      </c>
      <c r="D26" t="s">
        <v>206</v>
      </c>
      <c r="E26" s="8">
        <v>2069914</v>
      </c>
    </row>
    <row r="27" spans="2:5">
      <c r="B27" t="s">
        <v>161</v>
      </c>
      <c r="C27" t="s">
        <v>205</v>
      </c>
      <c r="D27" t="s">
        <v>207</v>
      </c>
      <c r="E27" s="8">
        <v>3653753</v>
      </c>
    </row>
    <row r="28" spans="2:5">
      <c r="B28" t="s">
        <v>180</v>
      </c>
      <c r="C28" t="s">
        <v>208</v>
      </c>
      <c r="D28" t="s">
        <v>209</v>
      </c>
      <c r="E28" s="8">
        <v>4201604</v>
      </c>
    </row>
    <row r="29" spans="2:5">
      <c r="B29" t="s">
        <v>210</v>
      </c>
      <c r="C29" t="s">
        <v>196</v>
      </c>
      <c r="D29" t="s">
        <v>211</v>
      </c>
      <c r="E29" s="8">
        <v>1767245</v>
      </c>
    </row>
    <row r="30" spans="2:5">
      <c r="B30" t="s">
        <v>210</v>
      </c>
      <c r="C30" t="s">
        <v>212</v>
      </c>
      <c r="D30" t="s">
        <v>213</v>
      </c>
      <c r="E30" s="8">
        <v>694393</v>
      </c>
    </row>
    <row r="31" spans="2:5">
      <c r="B31" t="s">
        <v>180</v>
      </c>
      <c r="C31" t="s">
        <v>198</v>
      </c>
      <c r="D31" t="s">
        <v>214</v>
      </c>
      <c r="E31" s="8">
        <v>759059</v>
      </c>
    </row>
    <row r="32" spans="2:5">
      <c r="B32" t="s">
        <v>173</v>
      </c>
      <c r="C32" t="s">
        <v>198</v>
      </c>
      <c r="D32" t="s">
        <v>215</v>
      </c>
      <c r="E32" s="8">
        <v>3122720</v>
      </c>
    </row>
    <row r="33" spans="2:5">
      <c r="B33" t="s">
        <v>180</v>
      </c>
      <c r="C33" t="s">
        <v>166</v>
      </c>
      <c r="D33" t="s">
        <v>216</v>
      </c>
      <c r="E33" s="8">
        <v>3269238</v>
      </c>
    </row>
    <row r="34" spans="2:5">
      <c r="B34" t="s">
        <v>157</v>
      </c>
      <c r="C34" t="s">
        <v>217</v>
      </c>
      <c r="D34" t="s">
        <v>218</v>
      </c>
      <c r="E34" s="8">
        <v>1189542</v>
      </c>
    </row>
    <row r="35" spans="2:5">
      <c r="B35" t="s">
        <v>210</v>
      </c>
      <c r="C35" t="s">
        <v>183</v>
      </c>
      <c r="D35" t="s">
        <v>219</v>
      </c>
      <c r="E35" s="8">
        <v>2012197</v>
      </c>
    </row>
    <row r="36" spans="2:5">
      <c r="B36" t="s">
        <v>210</v>
      </c>
      <c r="C36" t="s">
        <v>176</v>
      </c>
      <c r="D36" t="s">
        <v>220</v>
      </c>
      <c r="E36" s="8">
        <v>1971418</v>
      </c>
    </row>
    <row r="37" spans="2:5">
      <c r="B37" t="s">
        <v>162</v>
      </c>
      <c r="C37" t="s">
        <v>221</v>
      </c>
      <c r="D37" t="s">
        <v>222</v>
      </c>
      <c r="E37" s="8">
        <v>2189297</v>
      </c>
    </row>
    <row r="38" spans="2:5">
      <c r="B38" t="s">
        <v>173</v>
      </c>
      <c r="C38" t="s">
        <v>181</v>
      </c>
      <c r="D38" t="s">
        <v>223</v>
      </c>
      <c r="E38" s="8">
        <v>4822701</v>
      </c>
    </row>
    <row r="39" spans="2:5">
      <c r="B39" t="s">
        <v>180</v>
      </c>
      <c r="C39" t="s">
        <v>178</v>
      </c>
      <c r="D39" t="s">
        <v>224</v>
      </c>
      <c r="E39" s="8">
        <v>2346810</v>
      </c>
    </row>
    <row r="40" spans="2:5">
      <c r="B40" t="s">
        <v>162</v>
      </c>
      <c r="C40" t="s">
        <v>189</v>
      </c>
      <c r="D40" t="s">
        <v>225</v>
      </c>
      <c r="E40" s="8">
        <v>3443800</v>
      </c>
    </row>
    <row r="41" spans="2:5">
      <c r="B41" t="s">
        <v>173</v>
      </c>
      <c r="C41" t="s">
        <v>196</v>
      </c>
      <c r="D41" t="s">
        <v>226</v>
      </c>
      <c r="E41" s="8">
        <v>1738454</v>
      </c>
    </row>
    <row r="42" spans="2:5">
      <c r="B42" t="s">
        <v>157</v>
      </c>
      <c r="C42" t="s">
        <v>166</v>
      </c>
      <c r="D42" t="s">
        <v>227</v>
      </c>
      <c r="E42" s="8">
        <v>2592508</v>
      </c>
    </row>
    <row r="43" spans="2:5">
      <c r="B43" t="s">
        <v>162</v>
      </c>
      <c r="C43" t="s">
        <v>176</v>
      </c>
      <c r="D43" t="s">
        <v>228</v>
      </c>
      <c r="E43" s="8">
        <v>2581251</v>
      </c>
    </row>
    <row r="44" spans="2:5">
      <c r="B44" t="s">
        <v>159</v>
      </c>
      <c r="C44" t="s">
        <v>208</v>
      </c>
      <c r="D44" t="s">
        <v>229</v>
      </c>
      <c r="E44" s="8">
        <v>3825424</v>
      </c>
    </row>
    <row r="45" spans="2:5">
      <c r="B45" t="s">
        <v>180</v>
      </c>
      <c r="C45" t="s">
        <v>171</v>
      </c>
      <c r="D45" t="s">
        <v>230</v>
      </c>
      <c r="E45" s="8">
        <v>2077279</v>
      </c>
    </row>
  </sheetData>
  <dataValidations count="2">
    <dataValidation type="list" allowBlank="1" showInputMessage="1" showErrorMessage="1" sqref="H5" xr:uid="{95A9922D-D2EB-4349-817F-49A68BFA7FA6}">
      <formula1>$B$3:$B$45</formula1>
    </dataValidation>
    <dataValidation type="list" allowBlank="1" showInputMessage="1" showErrorMessage="1" sqref="H6" xr:uid="{243785C7-E136-F648-9889-E28CE5549DDA}">
      <formula1>$C$3:$C$45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39AC3B-D756-4942-AC6D-109E11E955E8}">
  <dimension ref="B1:F11"/>
  <sheetViews>
    <sheetView tabSelected="1" zoomScale="190" zoomScaleNormal="190" workbookViewId="0">
      <selection activeCell="E5" sqref="E5"/>
    </sheetView>
  </sheetViews>
  <sheetFormatPr baseColWidth="10" defaultRowHeight="16"/>
  <sheetData>
    <row r="1" spans="2:6">
      <c r="B1" s="2" t="s">
        <v>231</v>
      </c>
      <c r="C1" s="2" t="s">
        <v>232</v>
      </c>
      <c r="D1" s="2" t="s">
        <v>233</v>
      </c>
    </row>
    <row r="2" spans="2:6">
      <c r="B2" t="s">
        <v>234</v>
      </c>
      <c r="C2" s="8">
        <v>53</v>
      </c>
      <c r="D2" s="9">
        <v>555.73</v>
      </c>
    </row>
    <row r="3" spans="2:6">
      <c r="B3" t="s">
        <v>235</v>
      </c>
      <c r="C3" s="8">
        <v>160</v>
      </c>
      <c r="D3" s="9">
        <v>940.56</v>
      </c>
      <c r="F3" t="s">
        <v>325</v>
      </c>
    </row>
    <row r="4" spans="2:6">
      <c r="B4" t="s">
        <v>236</v>
      </c>
      <c r="C4" s="8">
        <v>40</v>
      </c>
      <c r="D4" s="9">
        <v>3026.1</v>
      </c>
    </row>
    <row r="5" spans="2:6">
      <c r="B5" t="s">
        <v>237</v>
      </c>
      <c r="C5" s="8">
        <v>146</v>
      </c>
      <c r="D5" s="9">
        <v>4885.9399999999996</v>
      </c>
    </row>
    <row r="6" spans="2:6">
      <c r="B6" t="s">
        <v>238</v>
      </c>
      <c r="C6" s="8">
        <v>84</v>
      </c>
      <c r="D6" s="9">
        <v>969.46</v>
      </c>
    </row>
    <row r="7" spans="2:6">
      <c r="B7" t="s">
        <v>239</v>
      </c>
      <c r="C7" s="8">
        <v>97</v>
      </c>
      <c r="D7" s="9">
        <v>2979.33</v>
      </c>
      <c r="F7" s="13" t="s">
        <v>326</v>
      </c>
    </row>
    <row r="8" spans="2:6">
      <c r="B8" t="s">
        <v>240</v>
      </c>
      <c r="C8" s="8">
        <v>200</v>
      </c>
      <c r="D8" s="9">
        <v>2950.74</v>
      </c>
    </row>
    <row r="9" spans="2:6">
      <c r="B9" t="s">
        <v>241</v>
      </c>
      <c r="C9" s="8">
        <v>40</v>
      </c>
      <c r="D9" s="9">
        <v>3970.5</v>
      </c>
    </row>
    <row r="10" spans="2:6">
      <c r="B10" t="s">
        <v>242</v>
      </c>
      <c r="C10" s="8">
        <v>155</v>
      </c>
      <c r="D10" s="9">
        <v>3332.94</v>
      </c>
    </row>
    <row r="11" spans="2:6">
      <c r="B11" t="s">
        <v>243</v>
      </c>
      <c r="C11" s="8">
        <v>75</v>
      </c>
      <c r="D11" s="9">
        <v>3326.98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Lookup Formulas</vt:lpstr>
      <vt:lpstr>Sheet2</vt:lpstr>
      <vt:lpstr>Sheet3</vt:lpstr>
      <vt:lpstr>Sheet4</vt:lpstr>
      <vt:lpstr>Sheet5</vt:lpstr>
      <vt:lpstr>Sheet8</vt:lpstr>
      <vt:lpstr>Sheet9</vt:lpstr>
      <vt:lpstr>Sheet10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2020-04-17T23:23:19Z</dcterms:created>
  <dcterms:modified xsi:type="dcterms:W3CDTF">2020-04-27T16:31:46Z</dcterms:modified>
</cp:coreProperties>
</file>